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855" yWindow="-285" windowWidth="14160" windowHeight="11760" tabRatio="782" activeTab="1"/>
  </bookViews>
  <sheets>
    <sheet name="SC" sheetId="4" r:id="rId1"/>
    <sheet name="DH-PHC" sheetId="11" r:id="rId2"/>
  </sheets>
  <calcPr calcId="124519"/>
</workbook>
</file>

<file path=xl/calcChain.xml><?xml version="1.0" encoding="utf-8"?>
<calcChain xmlns="http://schemas.openxmlformats.org/spreadsheetml/2006/main">
  <c r="Q439" i="4"/>
  <c r="Q377" l="1"/>
  <c r="Q371"/>
  <c r="Q338" l="1"/>
  <c r="Q361"/>
  <c r="Q51"/>
  <c r="Q65" l="1"/>
  <c r="Q50" l="1"/>
  <c r="Q318"/>
  <c r="Q458"/>
  <c r="Q180"/>
  <c r="Q173"/>
  <c r="Q178"/>
  <c r="Q181"/>
  <c r="Q7"/>
  <c r="Q31"/>
  <c r="Q25"/>
  <c r="Q150"/>
  <c r="P154"/>
  <c r="Q210"/>
  <c r="Q218"/>
  <c r="Q374"/>
  <c r="Q372"/>
  <c r="Q359"/>
  <c r="Q309"/>
  <c r="Q301"/>
  <c r="Q297"/>
  <c r="Q296"/>
  <c r="Q278"/>
  <c r="Q276"/>
  <c r="Q266"/>
  <c r="Q262"/>
  <c r="Q257"/>
  <c r="Q194"/>
  <c r="Q158"/>
  <c r="Q92"/>
  <c r="Q48"/>
  <c r="Q153"/>
  <c r="Q145"/>
  <c r="Q26"/>
  <c r="Q243"/>
  <c r="Q392"/>
  <c r="Q390"/>
  <c r="Q389"/>
  <c r="Q471"/>
  <c r="Q459"/>
  <c r="Q456"/>
  <c r="Q453"/>
  <c r="Q448"/>
  <c r="Q431"/>
  <c r="Q423"/>
  <c r="Q418"/>
  <c r="Q405"/>
  <c r="Q399"/>
  <c r="Q348"/>
  <c r="Q349"/>
  <c r="Q335"/>
  <c r="Q351"/>
  <c r="Q345"/>
  <c r="Q327"/>
  <c r="Q339"/>
  <c r="Q463"/>
  <c r="Q464"/>
  <c r="Q325"/>
  <c r="Q368"/>
  <c r="Q340"/>
  <c r="Q343"/>
  <c r="Q364"/>
  <c r="Q370"/>
  <c r="Q363"/>
  <c r="Q326" l="1"/>
  <c r="Q334"/>
  <c r="Q329"/>
  <c r="DH108" i="11"/>
  <c r="DH109"/>
  <c r="DH105"/>
  <c r="DH78" l="1"/>
  <c r="Q78" i="4" l="1"/>
  <c r="Q67"/>
  <c r="Q75"/>
  <c r="Q443"/>
  <c r="Q151" l="1"/>
  <c r="Q134"/>
  <c r="Q205"/>
  <c r="Q234"/>
  <c r="Q441" l="1"/>
  <c r="Q419"/>
  <c r="Q208"/>
  <c r="Q367"/>
  <c r="Q211"/>
  <c r="Q111" l="1"/>
  <c r="Q436"/>
  <c r="Q113"/>
  <c r="Q333" l="1"/>
  <c r="Q255"/>
  <c r="AR87" i="11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6"/>
  <c r="AR107"/>
  <c r="AR108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148"/>
  <c r="AR149"/>
  <c r="AR150"/>
  <c r="AR151"/>
  <c r="AR152"/>
  <c r="AR153"/>
  <c r="AR154"/>
  <c r="AR155"/>
  <c r="AR156"/>
  <c r="AR157"/>
  <c r="AR158"/>
  <c r="AR159"/>
  <c r="AR160"/>
  <c r="AR161"/>
  <c r="AR162"/>
  <c r="AR163"/>
  <c r="AR164"/>
  <c r="AR165"/>
  <c r="AR166"/>
  <c r="AR167"/>
  <c r="AR168"/>
  <c r="AR169"/>
  <c r="AR170"/>
  <c r="AR171"/>
  <c r="AR172"/>
  <c r="AR173"/>
  <c r="AR174"/>
  <c r="AR175"/>
  <c r="AR176"/>
  <c r="AR177"/>
  <c r="AR178"/>
  <c r="AR179"/>
  <c r="AR180"/>
  <c r="AR181"/>
  <c r="AR182"/>
  <c r="AR183"/>
  <c r="AR184"/>
  <c r="AR185"/>
  <c r="AR186"/>
  <c r="AR86"/>
  <c r="AW24" l="1"/>
  <c r="AW25"/>
  <c r="AW26"/>
  <c r="AW27"/>
  <c r="AW23"/>
  <c r="Q14" i="4"/>
  <c r="Q138" l="1"/>
  <c r="Q307"/>
  <c r="Q159"/>
  <c r="Q346"/>
  <c r="Q10"/>
  <c r="BP108" i="11"/>
  <c r="Q108" i="4" l="1"/>
  <c r="Q207"/>
  <c r="Q140"/>
  <c r="CS61" i="11"/>
  <c r="CO108"/>
  <c r="Q209" i="4" l="1"/>
  <c r="Q461"/>
  <c r="Q447"/>
  <c r="Q449"/>
  <c r="Q451"/>
  <c r="Q445"/>
  <c r="Q167" l="1"/>
  <c r="Q103"/>
  <c r="Q95"/>
  <c r="Q404"/>
  <c r="Q90"/>
  <c r="Q215"/>
  <c r="Q117"/>
  <c r="Q57"/>
  <c r="Q177" l="1"/>
  <c r="Q223"/>
  <c r="Q397"/>
  <c r="Q164"/>
  <c r="Q353"/>
  <c r="Q217"/>
  <c r="CN84" i="11"/>
  <c r="CO52"/>
  <c r="CO61"/>
  <c r="Q102" i="4"/>
  <c r="Q86"/>
  <c r="Q341" l="1"/>
  <c r="Q310"/>
  <c r="Q442"/>
  <c r="Q128"/>
  <c r="BO84" i="11"/>
  <c r="BO187"/>
  <c r="DG21" l="1"/>
  <c r="DF21"/>
  <c r="DC21"/>
  <c r="DB21"/>
  <c r="CX21"/>
  <c r="CW21"/>
  <c r="CV21"/>
  <c r="CU21"/>
  <c r="CR21"/>
  <c r="CQ21"/>
  <c r="CN21"/>
  <c r="CM21"/>
  <c r="CJ21"/>
  <c r="CI21"/>
  <c r="CF21"/>
  <c r="CE21"/>
  <c r="CB21"/>
  <c r="CA21"/>
  <c r="BX21"/>
  <c r="BW21"/>
  <c r="BT21"/>
  <c r="BS21"/>
  <c r="BO21"/>
  <c r="BN21"/>
  <c r="BJ21"/>
  <c r="BI21"/>
  <c r="BF21"/>
  <c r="BE21"/>
  <c r="BA21"/>
  <c r="AZ21"/>
  <c r="AV21"/>
  <c r="AU21"/>
  <c r="AQ21"/>
  <c r="AP21"/>
  <c r="AL21"/>
  <c r="AK21"/>
  <c r="AG21"/>
  <c r="AF21"/>
  <c r="AB21"/>
  <c r="AA21"/>
  <c r="W21"/>
  <c r="V21"/>
  <c r="R21"/>
  <c r="Q21"/>
  <c r="M21"/>
  <c r="L21"/>
  <c r="CO163" l="1"/>
  <c r="Q242" i="4" l="1"/>
  <c r="Q261"/>
  <c r="Q306"/>
  <c r="Q264"/>
  <c r="Q316"/>
  <c r="Q165" l="1"/>
  <c r="Q465" l="1"/>
  <c r="U473"/>
  <c r="U462"/>
  <c r="U437"/>
  <c r="U379"/>
  <c r="U322"/>
  <c r="U302"/>
  <c r="U246"/>
  <c r="U196"/>
  <c r="U154"/>
  <c r="U101"/>
  <c r="U45"/>
  <c r="U474" s="1"/>
  <c r="CZ212" i="11"/>
  <c r="CZ214" l="1"/>
  <c r="CZ213"/>
  <c r="CZ211"/>
  <c r="CZ210"/>
  <c r="CZ209"/>
  <c r="CZ208"/>
  <c r="CZ207"/>
  <c r="CZ206"/>
  <c r="CZ205"/>
  <c r="CZ204"/>
  <c r="CZ203"/>
  <c r="CZ202"/>
  <c r="CZ201"/>
  <c r="CZ200"/>
  <c r="CZ199"/>
  <c r="CZ198"/>
  <c r="CZ197"/>
  <c r="CZ196"/>
  <c r="CZ195"/>
  <c r="CZ194"/>
  <c r="CZ193"/>
  <c r="CZ192"/>
  <c r="CZ191"/>
  <c r="CZ190"/>
  <c r="CZ189"/>
  <c r="CZ186"/>
  <c r="CZ185"/>
  <c r="CZ184"/>
  <c r="CZ183"/>
  <c r="CZ182"/>
  <c r="CZ181"/>
  <c r="CZ180"/>
  <c r="CZ179"/>
  <c r="CZ178"/>
  <c r="CZ177"/>
  <c r="CZ176"/>
  <c r="CZ175"/>
  <c r="CZ174"/>
  <c r="CZ173"/>
  <c r="CZ172"/>
  <c r="CZ171"/>
  <c r="CZ170"/>
  <c r="CZ169"/>
  <c r="CZ168"/>
  <c r="CZ167"/>
  <c r="CZ166"/>
  <c r="CZ165"/>
  <c r="CZ164"/>
  <c r="CZ162"/>
  <c r="CZ161"/>
  <c r="CZ160"/>
  <c r="CZ159"/>
  <c r="CZ158"/>
  <c r="CZ157"/>
  <c r="CZ156"/>
  <c r="CZ155"/>
  <c r="CZ154"/>
  <c r="CZ153"/>
  <c r="CZ152"/>
  <c r="CZ151"/>
  <c r="CZ150"/>
  <c r="CZ149"/>
  <c r="CZ148"/>
  <c r="CZ147"/>
  <c r="CZ146"/>
  <c r="CZ145"/>
  <c r="CZ144"/>
  <c r="CZ143"/>
  <c r="CZ142"/>
  <c r="CZ141"/>
  <c r="CZ140"/>
  <c r="CZ139"/>
  <c r="CZ138"/>
  <c r="CZ137"/>
  <c r="CZ136"/>
  <c r="CZ135"/>
  <c r="CZ134"/>
  <c r="CZ133"/>
  <c r="CZ132"/>
  <c r="CZ131"/>
  <c r="CZ130"/>
  <c r="CZ129"/>
  <c r="CZ128"/>
  <c r="CZ127"/>
  <c r="CZ126"/>
  <c r="CZ125"/>
  <c r="CZ124"/>
  <c r="CZ123"/>
  <c r="CZ122"/>
  <c r="CZ121"/>
  <c r="CZ120"/>
  <c r="CZ119"/>
  <c r="CZ118"/>
  <c r="CZ117"/>
  <c r="CZ116"/>
  <c r="CZ115"/>
  <c r="CZ114"/>
  <c r="CZ113"/>
  <c r="CZ112"/>
  <c r="CZ111"/>
  <c r="CZ110"/>
  <c r="CZ107"/>
  <c r="CZ106"/>
  <c r="CZ104"/>
  <c r="CZ103"/>
  <c r="CZ102"/>
  <c r="CZ101"/>
  <c r="CZ100"/>
  <c r="CZ99"/>
  <c r="CZ98"/>
  <c r="CZ97"/>
  <c r="CZ96"/>
  <c r="CZ95"/>
  <c r="CZ94"/>
  <c r="CZ93"/>
  <c r="CZ92"/>
  <c r="CZ91"/>
  <c r="CZ90"/>
  <c r="CZ89"/>
  <c r="CZ88"/>
  <c r="CZ87"/>
  <c r="CZ86"/>
  <c r="CZ83"/>
  <c r="CZ82"/>
  <c r="CZ81"/>
  <c r="CZ80"/>
  <c r="CZ79"/>
  <c r="CZ77"/>
  <c r="CZ76"/>
  <c r="CZ75"/>
  <c r="CZ74"/>
  <c r="CZ73"/>
  <c r="CZ72"/>
  <c r="CZ71"/>
  <c r="CZ70"/>
  <c r="CZ69"/>
  <c r="CZ68"/>
  <c r="CZ67"/>
  <c r="CZ66"/>
  <c r="CZ65"/>
  <c r="CZ64"/>
  <c r="CZ63"/>
  <c r="CZ62"/>
  <c r="CZ60"/>
  <c r="CZ59"/>
  <c r="CZ58"/>
  <c r="CZ57"/>
  <c r="CZ56"/>
  <c r="CZ55"/>
  <c r="CZ54"/>
  <c r="CZ53"/>
  <c r="CZ51"/>
  <c r="CZ50"/>
  <c r="CZ49"/>
  <c r="CZ48"/>
  <c r="CZ45"/>
  <c r="CZ44"/>
  <c r="CZ43"/>
  <c r="CZ42"/>
  <c r="CZ41"/>
  <c r="CZ40"/>
  <c r="CZ39"/>
  <c r="CZ38"/>
  <c r="CZ37"/>
  <c r="CZ36"/>
  <c r="CZ35"/>
  <c r="CZ34"/>
  <c r="CZ33"/>
  <c r="CZ32"/>
  <c r="CZ31"/>
  <c r="CZ30"/>
  <c r="CZ27"/>
  <c r="CZ26"/>
  <c r="CZ25"/>
  <c r="CZ24"/>
  <c r="CZ23"/>
  <c r="CZ17"/>
  <c r="CZ18"/>
  <c r="CZ7"/>
  <c r="CZ19"/>
  <c r="CZ8"/>
  <c r="CZ20"/>
  <c r="CZ9"/>
  <c r="CZ10"/>
  <c r="CZ11"/>
  <c r="CZ12"/>
  <c r="CZ13"/>
  <c r="CZ14"/>
  <c r="CZ15"/>
  <c r="CZ16"/>
  <c r="CZ6"/>
  <c r="DH16"/>
  <c r="DH15"/>
  <c r="DH14"/>
  <c r="DH13"/>
  <c r="DH12"/>
  <c r="DH11"/>
  <c r="DH10"/>
  <c r="DH9"/>
  <c r="DH20"/>
  <c r="DH8"/>
  <c r="DH19"/>
  <c r="DH7"/>
  <c r="DH18"/>
  <c r="DH17"/>
  <c r="DH6"/>
  <c r="DH27"/>
  <c r="DH26"/>
  <c r="DH25"/>
  <c r="DH24"/>
  <c r="DH23"/>
  <c r="DH45"/>
  <c r="DH44"/>
  <c r="DH43"/>
  <c r="DH42"/>
  <c r="DH41"/>
  <c r="DH40"/>
  <c r="DH39"/>
  <c r="DH38"/>
  <c r="DH37"/>
  <c r="DH36"/>
  <c r="DH35"/>
  <c r="DH34"/>
  <c r="DH33"/>
  <c r="DH32"/>
  <c r="DH31"/>
  <c r="DH30"/>
  <c r="DH56"/>
  <c r="DH55"/>
  <c r="DH54"/>
  <c r="DH53"/>
  <c r="DH51"/>
  <c r="DH50"/>
  <c r="DH49"/>
  <c r="DH48"/>
  <c r="DH82"/>
  <c r="DH81"/>
  <c r="DH80"/>
  <c r="DH79"/>
  <c r="DH77"/>
  <c r="DH76"/>
  <c r="DH75"/>
  <c r="DH74"/>
  <c r="DH73"/>
  <c r="DH72"/>
  <c r="DH71"/>
  <c r="DH70"/>
  <c r="DH69"/>
  <c r="DH68"/>
  <c r="DH67"/>
  <c r="DH66"/>
  <c r="DH65"/>
  <c r="DH64"/>
  <c r="DH63"/>
  <c r="DH62"/>
  <c r="DH60"/>
  <c r="DH59"/>
  <c r="DH58"/>
  <c r="DH57"/>
  <c r="DH83"/>
  <c r="DH86"/>
  <c r="DH113"/>
  <c r="DH112"/>
  <c r="DH111"/>
  <c r="DH110"/>
  <c r="DH107"/>
  <c r="DH106"/>
  <c r="DH104"/>
  <c r="DH103"/>
  <c r="DH102"/>
  <c r="DH101"/>
  <c r="DH100"/>
  <c r="DH99"/>
  <c r="DH98"/>
  <c r="DH97"/>
  <c r="DH96"/>
  <c r="DH95"/>
  <c r="DH94"/>
  <c r="DH93"/>
  <c r="DH92"/>
  <c r="DH91"/>
  <c r="DH90"/>
  <c r="DH89"/>
  <c r="DH88"/>
  <c r="DH87"/>
  <c r="DH132"/>
  <c r="DH131"/>
  <c r="DH130"/>
  <c r="DH129"/>
  <c r="DH128"/>
  <c r="DH127"/>
  <c r="DH126"/>
  <c r="DH125"/>
  <c r="DH124"/>
  <c r="DH123"/>
  <c r="DH122"/>
  <c r="DH121"/>
  <c r="DH120"/>
  <c r="DH119"/>
  <c r="DH118"/>
  <c r="DH117"/>
  <c r="DH116"/>
  <c r="DH115"/>
  <c r="DH114"/>
  <c r="DH153"/>
  <c r="DH152"/>
  <c r="DH151"/>
  <c r="DH150"/>
  <c r="DH149"/>
  <c r="DH148"/>
  <c r="DH147"/>
  <c r="DH146"/>
  <c r="DH145"/>
  <c r="DH144"/>
  <c r="DH143"/>
  <c r="DH142"/>
  <c r="DH141"/>
  <c r="DH140"/>
  <c r="DH139"/>
  <c r="DH138"/>
  <c r="DH137"/>
  <c r="DH136"/>
  <c r="DH135"/>
  <c r="DH134"/>
  <c r="DH133"/>
  <c r="DH171"/>
  <c r="DH170"/>
  <c r="DH169"/>
  <c r="DH168"/>
  <c r="DH167"/>
  <c r="DH166"/>
  <c r="DH165"/>
  <c r="DH164"/>
  <c r="DH162"/>
  <c r="DH161"/>
  <c r="DH160"/>
  <c r="DH159"/>
  <c r="DH158"/>
  <c r="DH157"/>
  <c r="DH156"/>
  <c r="DH155"/>
  <c r="DH154"/>
  <c r="DH185"/>
  <c r="DH184"/>
  <c r="DH183"/>
  <c r="DH182"/>
  <c r="DH181"/>
  <c r="DH180"/>
  <c r="DH179"/>
  <c r="DH178"/>
  <c r="DH177"/>
  <c r="DH176"/>
  <c r="DH175"/>
  <c r="DH174"/>
  <c r="DH173"/>
  <c r="DH172"/>
  <c r="DH186"/>
  <c r="DH190"/>
  <c r="DH191"/>
  <c r="DH192"/>
  <c r="DH193"/>
  <c r="DH194"/>
  <c r="DH195"/>
  <c r="DH196"/>
  <c r="DH197"/>
  <c r="DH198"/>
  <c r="DH199"/>
  <c r="DH200"/>
  <c r="DH201"/>
  <c r="DH202"/>
  <c r="DH203"/>
  <c r="DH204"/>
  <c r="DH205"/>
  <c r="DH206"/>
  <c r="DH207"/>
  <c r="DH208"/>
  <c r="DH209"/>
  <c r="DH211"/>
  <c r="DH213"/>
  <c r="DH214"/>
  <c r="DH189"/>
  <c r="DH215" s="1"/>
  <c r="DD196"/>
  <c r="CS214"/>
  <c r="CS213"/>
  <c r="CS211"/>
  <c r="CS209"/>
  <c r="CS208"/>
  <c r="CS207"/>
  <c r="CS206"/>
  <c r="CS205"/>
  <c r="CS204"/>
  <c r="CS203"/>
  <c r="CS202"/>
  <c r="CS201"/>
  <c r="CS200"/>
  <c r="CS199"/>
  <c r="CS198"/>
  <c r="CS197"/>
  <c r="CS196"/>
  <c r="CS195"/>
  <c r="CS194"/>
  <c r="CS193"/>
  <c r="CS192"/>
  <c r="CS191"/>
  <c r="CS190"/>
  <c r="DD201"/>
  <c r="DD204"/>
  <c r="DD205"/>
  <c r="DD206"/>
  <c r="DD207"/>
  <c r="DD208"/>
  <c r="DD211"/>
  <c r="DD213"/>
  <c r="DD214"/>
  <c r="DG215"/>
  <c r="DF215"/>
  <c r="DH187"/>
  <c r="DG187"/>
  <c r="DF187"/>
  <c r="DG84"/>
  <c r="DF84"/>
  <c r="DH46"/>
  <c r="DG46"/>
  <c r="DF46"/>
  <c r="DG28"/>
  <c r="DF28"/>
  <c r="DC215"/>
  <c r="DB215"/>
  <c r="CX215"/>
  <c r="CW215"/>
  <c r="CV215"/>
  <c r="CU215"/>
  <c r="CR215"/>
  <c r="CQ215"/>
  <c r="CN215"/>
  <c r="CM215"/>
  <c r="CJ215"/>
  <c r="CI215"/>
  <c r="CF215"/>
  <c r="CE215"/>
  <c r="CB215"/>
  <c r="CA215"/>
  <c r="BX215"/>
  <c r="BW215"/>
  <c r="BT215"/>
  <c r="BS215"/>
  <c r="BO215"/>
  <c r="BN215"/>
  <c r="BJ215"/>
  <c r="BI215"/>
  <c r="BG215"/>
  <c r="BF215"/>
  <c r="BF216" s="1"/>
  <c r="BE215"/>
  <c r="BE216" s="1"/>
  <c r="BB215"/>
  <c r="BA215"/>
  <c r="AZ215"/>
  <c r="AW215"/>
  <c r="AV215"/>
  <c r="AU215"/>
  <c r="AR215"/>
  <c r="AQ215"/>
  <c r="AP215"/>
  <c r="AM215"/>
  <c r="AL215"/>
  <c r="AK215"/>
  <c r="AG215"/>
  <c r="AF215"/>
  <c r="AB215"/>
  <c r="AA215"/>
  <c r="W215"/>
  <c r="V215"/>
  <c r="R215"/>
  <c r="Q215"/>
  <c r="M215"/>
  <c r="CO211"/>
  <c r="CO213"/>
  <c r="CO214"/>
  <c r="Q136" i="4"/>
  <c r="Q146"/>
  <c r="Q17"/>
  <c r="Q18"/>
  <c r="Q19"/>
  <c r="Q455"/>
  <c r="Q429"/>
  <c r="Q414"/>
  <c r="Q421"/>
  <c r="Q385"/>
  <c r="Q269"/>
  <c r="Q212"/>
  <c r="CS172" i="11"/>
  <c r="CN187"/>
  <c r="CM187"/>
  <c r="CJ187"/>
  <c r="CI187"/>
  <c r="CF187"/>
  <c r="CE187"/>
  <c r="CM84"/>
  <c r="CJ84"/>
  <c r="CI84"/>
  <c r="CF84"/>
  <c r="CE84"/>
  <c r="CN46"/>
  <c r="CM46"/>
  <c r="CJ46"/>
  <c r="CI46"/>
  <c r="CF46"/>
  <c r="CE46"/>
  <c r="CN28"/>
  <c r="CM28"/>
  <c r="CJ28"/>
  <c r="CI28"/>
  <c r="CF28"/>
  <c r="CE28"/>
  <c r="CN216" l="1"/>
  <c r="CZ21"/>
  <c r="DH21"/>
  <c r="DH84"/>
  <c r="DH28"/>
  <c r="CM216"/>
  <c r="DG216"/>
  <c r="DF216"/>
  <c r="BP15"/>
  <c r="DH216" l="1"/>
  <c r="Q315" i="4"/>
  <c r="Q224" l="1"/>
  <c r="CO19" i="11" l="1"/>
  <c r="Q408" i="4"/>
  <c r="Q403"/>
  <c r="Q387"/>
  <c r="Q311"/>
  <c r="Q300"/>
  <c r="Q294"/>
  <c r="Q263"/>
  <c r="Q149"/>
  <c r="Q133"/>
  <c r="Q98"/>
  <c r="Q228"/>
  <c r="BA216" i="11"/>
  <c r="AZ216"/>
  <c r="AL216"/>
  <c r="AK216"/>
  <c r="AQ216"/>
  <c r="AP216"/>
  <c r="AU216"/>
  <c r="AV216"/>
  <c r="BP13" l="1"/>
  <c r="BK13"/>
  <c r="AW13"/>
  <c r="BK17"/>
  <c r="BK18"/>
  <c r="BK7"/>
  <c r="BK19"/>
  <c r="BK8"/>
  <c r="BK20"/>
  <c r="BK9"/>
  <c r="BK10"/>
  <c r="BK11"/>
  <c r="BK12"/>
  <c r="BK14"/>
  <c r="BK15"/>
  <c r="BK16"/>
  <c r="BG17"/>
  <c r="BG18"/>
  <c r="BG7"/>
  <c r="BG19"/>
  <c r="BG8"/>
  <c r="BG20"/>
  <c r="BG9"/>
  <c r="BG10"/>
  <c r="BG11"/>
  <c r="BG12"/>
  <c r="BG13"/>
  <c r="BG14"/>
  <c r="BG15"/>
  <c r="BG16"/>
  <c r="BG6"/>
  <c r="BB17"/>
  <c r="BB18"/>
  <c r="BB7"/>
  <c r="BB19"/>
  <c r="BB8"/>
  <c r="BB20"/>
  <c r="BB9"/>
  <c r="BB10"/>
  <c r="BB11"/>
  <c r="BB12"/>
  <c r="BB13"/>
  <c r="BB14"/>
  <c r="BB15"/>
  <c r="BB16"/>
  <c r="BB6"/>
  <c r="AW17"/>
  <c r="AW18"/>
  <c r="AW7"/>
  <c r="AW19"/>
  <c r="AW8"/>
  <c r="AW20"/>
  <c r="AW9"/>
  <c r="AW10"/>
  <c r="AW11"/>
  <c r="AW12"/>
  <c r="AW14"/>
  <c r="AW15"/>
  <c r="AW16"/>
  <c r="AW6"/>
  <c r="AR17"/>
  <c r="AR18"/>
  <c r="AR7"/>
  <c r="AR19"/>
  <c r="AR8"/>
  <c r="AR20"/>
  <c r="AR9"/>
  <c r="AR10"/>
  <c r="AR11"/>
  <c r="AR12"/>
  <c r="AR13"/>
  <c r="AR14"/>
  <c r="AR15"/>
  <c r="AR16"/>
  <c r="AR6"/>
  <c r="AM17"/>
  <c r="AM18"/>
  <c r="AM7"/>
  <c r="AM19"/>
  <c r="AM8"/>
  <c r="AM20"/>
  <c r="AM9"/>
  <c r="AM10"/>
  <c r="AM11"/>
  <c r="AM12"/>
  <c r="AM13"/>
  <c r="AM14"/>
  <c r="AM15"/>
  <c r="AM16"/>
  <c r="AM6"/>
  <c r="AW21" l="1"/>
  <c r="AR21"/>
  <c r="AR216" s="1"/>
  <c r="BG21"/>
  <c r="BG216" s="1"/>
  <c r="AM21"/>
  <c r="BB21"/>
  <c r="BB216" s="1"/>
  <c r="BQ19"/>
  <c r="AM216"/>
  <c r="AW216"/>
  <c r="AH13"/>
  <c r="AC13"/>
  <c r="N13"/>
  <c r="DD115"/>
  <c r="CS115"/>
  <c r="CO115"/>
  <c r="CG115"/>
  <c r="CK115"/>
  <c r="CC115"/>
  <c r="BY115"/>
  <c r="BU115"/>
  <c r="BP115"/>
  <c r="BK115"/>
  <c r="AH115"/>
  <c r="AC115"/>
  <c r="X115"/>
  <c r="S115"/>
  <c r="N115"/>
  <c r="BQ115" l="1"/>
  <c r="DD20"/>
  <c r="CS20"/>
  <c r="CO20"/>
  <c r="CG20"/>
  <c r="CK20"/>
  <c r="CC20"/>
  <c r="BY20"/>
  <c r="BU20"/>
  <c r="BP20"/>
  <c r="BQ20" s="1"/>
  <c r="N195"/>
  <c r="DD18"/>
  <c r="CS18"/>
  <c r="CO18"/>
  <c r="CG18"/>
  <c r="CK18"/>
  <c r="CC18"/>
  <c r="BY18"/>
  <c r="BU18"/>
  <c r="BP18"/>
  <c r="BQ18" s="1"/>
  <c r="DD17"/>
  <c r="CS17"/>
  <c r="CO17"/>
  <c r="CG17"/>
  <c r="CK17"/>
  <c r="CC17"/>
  <c r="BY17"/>
  <c r="BU17"/>
  <c r="BP17"/>
  <c r="BQ17" s="1"/>
  <c r="AH7"/>
  <c r="AH8"/>
  <c r="AH9"/>
  <c r="AH10"/>
  <c r="AH11"/>
  <c r="AH12"/>
  <c r="AC12"/>
  <c r="AC14"/>
  <c r="AC7"/>
  <c r="AC8"/>
  <c r="AC9"/>
  <c r="AC10"/>
  <c r="AC11"/>
  <c r="X7"/>
  <c r="X8"/>
  <c r="X9"/>
  <c r="X10"/>
  <c r="X11"/>
  <c r="X12"/>
  <c r="X13"/>
  <c r="X14"/>
  <c r="S11"/>
  <c r="S12"/>
  <c r="S7"/>
  <c r="S8"/>
  <c r="S9"/>
  <c r="S10"/>
  <c r="S13"/>
  <c r="L84"/>
  <c r="N10"/>
  <c r="N11"/>
  <c r="N7"/>
  <c r="N8"/>
  <c r="N9"/>
  <c r="BP24"/>
  <c r="BP16"/>
  <c r="BP9"/>
  <c r="BP10"/>
  <c r="BP11"/>
  <c r="BP12"/>
  <c r="BP14"/>
  <c r="BP8"/>
  <c r="DD190"/>
  <c r="DD191"/>
  <c r="DD192"/>
  <c r="DD193"/>
  <c r="DD194"/>
  <c r="DD195"/>
  <c r="DD106"/>
  <c r="DD107"/>
  <c r="DD197"/>
  <c r="DD198"/>
  <c r="DD199"/>
  <c r="DD200"/>
  <c r="DD202"/>
  <c r="DD203"/>
  <c r="DD209"/>
  <c r="CS106"/>
  <c r="CS107"/>
  <c r="CO190"/>
  <c r="CO191"/>
  <c r="CO192"/>
  <c r="CO193"/>
  <c r="CO194"/>
  <c r="CO195"/>
  <c r="CO106"/>
  <c r="CO107"/>
  <c r="CO197"/>
  <c r="CO198"/>
  <c r="CO199"/>
  <c r="CO200"/>
  <c r="CO202"/>
  <c r="CO203"/>
  <c r="CO208"/>
  <c r="CO209"/>
  <c r="CG190"/>
  <c r="CG191"/>
  <c r="CG192"/>
  <c r="CG193"/>
  <c r="CG194"/>
  <c r="CG195"/>
  <c r="CG106"/>
  <c r="CG107"/>
  <c r="CG197"/>
  <c r="CG198"/>
  <c r="CG199"/>
  <c r="CG200"/>
  <c r="CG202"/>
  <c r="CG203"/>
  <c r="CG208"/>
  <c r="CG209"/>
  <c r="CK190"/>
  <c r="CK191"/>
  <c r="CK192"/>
  <c r="CK193"/>
  <c r="CK194"/>
  <c r="CK195"/>
  <c r="CK106"/>
  <c r="CK107"/>
  <c r="CK197"/>
  <c r="CK198"/>
  <c r="CK199"/>
  <c r="CK200"/>
  <c r="CK202"/>
  <c r="CK203"/>
  <c r="CK208"/>
  <c r="CK209"/>
  <c r="CC190"/>
  <c r="CC191"/>
  <c r="CC192"/>
  <c r="CC193"/>
  <c r="CC194"/>
  <c r="CC195"/>
  <c r="CC106"/>
  <c r="CC107"/>
  <c r="CC197"/>
  <c r="CC198"/>
  <c r="CC199"/>
  <c r="CC200"/>
  <c r="CC202"/>
  <c r="CC203"/>
  <c r="CC208"/>
  <c r="CC209"/>
  <c r="BY190"/>
  <c r="BY191"/>
  <c r="BY192"/>
  <c r="BY193"/>
  <c r="BY194"/>
  <c r="BY195"/>
  <c r="BY106"/>
  <c r="BY107"/>
  <c r="BY197"/>
  <c r="BY198"/>
  <c r="BY199"/>
  <c r="BY200"/>
  <c r="BY202"/>
  <c r="BY203"/>
  <c r="BY208"/>
  <c r="BY209"/>
  <c r="DD189"/>
  <c r="CS189"/>
  <c r="CS215" s="1"/>
  <c r="CO189"/>
  <c r="CG189"/>
  <c r="CK189"/>
  <c r="CC189"/>
  <c r="BY189"/>
  <c r="BP190"/>
  <c r="BP191"/>
  <c r="BP192"/>
  <c r="BP193"/>
  <c r="BP194"/>
  <c r="BP195"/>
  <c r="BP106"/>
  <c r="BP107"/>
  <c r="BP197"/>
  <c r="BP198"/>
  <c r="BP199"/>
  <c r="BP200"/>
  <c r="BP202"/>
  <c r="BP203"/>
  <c r="BP208"/>
  <c r="BP209"/>
  <c r="BP189"/>
  <c r="BU190"/>
  <c r="BU191"/>
  <c r="BU192"/>
  <c r="BU193"/>
  <c r="BU194"/>
  <c r="BU195"/>
  <c r="BU106"/>
  <c r="BU107"/>
  <c r="BU197"/>
  <c r="BU198"/>
  <c r="BU199"/>
  <c r="BU200"/>
  <c r="BU202"/>
  <c r="BU203"/>
  <c r="BU208"/>
  <c r="BU209"/>
  <c r="BU189"/>
  <c r="BK194"/>
  <c r="BK195"/>
  <c r="BK106"/>
  <c r="BK107"/>
  <c r="BK197"/>
  <c r="BK198"/>
  <c r="BK199"/>
  <c r="BK200"/>
  <c r="BK202"/>
  <c r="BK203"/>
  <c r="BK208"/>
  <c r="BK209"/>
  <c r="BK190"/>
  <c r="BK191"/>
  <c r="BK192"/>
  <c r="BK193"/>
  <c r="BK189"/>
  <c r="AH190"/>
  <c r="AH191"/>
  <c r="AH192"/>
  <c r="AH193"/>
  <c r="AH194"/>
  <c r="AH195"/>
  <c r="AH106"/>
  <c r="AH107"/>
  <c r="AH197"/>
  <c r="AH198"/>
  <c r="AH199"/>
  <c r="AH200"/>
  <c r="AH202"/>
  <c r="AH203"/>
  <c r="AH208"/>
  <c r="AH209"/>
  <c r="AH189"/>
  <c r="AC190"/>
  <c r="AC191"/>
  <c r="AC192"/>
  <c r="AC193"/>
  <c r="AC194"/>
  <c r="AC195"/>
  <c r="AC106"/>
  <c r="AC107"/>
  <c r="AC197"/>
  <c r="AC198"/>
  <c r="AC199"/>
  <c r="AC200"/>
  <c r="AC202"/>
  <c r="AC203"/>
  <c r="AC208"/>
  <c r="AC209"/>
  <c r="AC189"/>
  <c r="X190"/>
  <c r="X191"/>
  <c r="X192"/>
  <c r="X193"/>
  <c r="X194"/>
  <c r="X195"/>
  <c r="X106"/>
  <c r="X107"/>
  <c r="X197"/>
  <c r="X198"/>
  <c r="X199"/>
  <c r="X200"/>
  <c r="X202"/>
  <c r="X203"/>
  <c r="X208"/>
  <c r="X209"/>
  <c r="X189"/>
  <c r="S190"/>
  <c r="S191"/>
  <c r="S192"/>
  <c r="S193"/>
  <c r="S194"/>
  <c r="S195"/>
  <c r="S106"/>
  <c r="S107"/>
  <c r="S197"/>
  <c r="S198"/>
  <c r="S199"/>
  <c r="S200"/>
  <c r="S202"/>
  <c r="S203"/>
  <c r="S208"/>
  <c r="S209"/>
  <c r="S189"/>
  <c r="N107"/>
  <c r="N197"/>
  <c r="N208"/>
  <c r="N209"/>
  <c r="CI216"/>
  <c r="CJ216"/>
  <c r="CE216"/>
  <c r="CF216"/>
  <c r="CR187"/>
  <c r="CU187"/>
  <c r="CV187"/>
  <c r="CW187"/>
  <c r="CX187"/>
  <c r="DB187"/>
  <c r="DC187"/>
  <c r="CQ187"/>
  <c r="BS187"/>
  <c r="BT187"/>
  <c r="BW187"/>
  <c r="BX187"/>
  <c r="CA187"/>
  <c r="CB187"/>
  <c r="Q187"/>
  <c r="R187"/>
  <c r="V187"/>
  <c r="W187"/>
  <c r="AA187"/>
  <c r="AB187"/>
  <c r="AF187"/>
  <c r="AG187"/>
  <c r="BI187"/>
  <c r="BJ187"/>
  <c r="BN187"/>
  <c r="M187"/>
  <c r="L187"/>
  <c r="M84"/>
  <c r="Q84"/>
  <c r="R84"/>
  <c r="V84"/>
  <c r="W84"/>
  <c r="AA84"/>
  <c r="AB84"/>
  <c r="AF84"/>
  <c r="AG84"/>
  <c r="BI84"/>
  <c r="BJ84"/>
  <c r="BN84"/>
  <c r="BS84"/>
  <c r="BT84"/>
  <c r="BW84"/>
  <c r="BX84"/>
  <c r="CA84"/>
  <c r="CB84"/>
  <c r="CQ84"/>
  <c r="CR84"/>
  <c r="CU84"/>
  <c r="CV84"/>
  <c r="CW84"/>
  <c r="CX84"/>
  <c r="DB84"/>
  <c r="DC84"/>
  <c r="M46"/>
  <c r="Q46"/>
  <c r="R46"/>
  <c r="V46"/>
  <c r="W46"/>
  <c r="AA46"/>
  <c r="AB46"/>
  <c r="AF46"/>
  <c r="AG46"/>
  <c r="BI46"/>
  <c r="BJ46"/>
  <c r="BN46"/>
  <c r="BO46"/>
  <c r="BS46"/>
  <c r="BT46"/>
  <c r="BW46"/>
  <c r="BX46"/>
  <c r="CA46"/>
  <c r="CB46"/>
  <c r="CQ46"/>
  <c r="CR46"/>
  <c r="CU46"/>
  <c r="CV46"/>
  <c r="CW46"/>
  <c r="CX46"/>
  <c r="DB46"/>
  <c r="DC46"/>
  <c r="L46"/>
  <c r="M28"/>
  <c r="Q28"/>
  <c r="R28"/>
  <c r="V28"/>
  <c r="W28"/>
  <c r="AA28"/>
  <c r="AB28"/>
  <c r="AF28"/>
  <c r="AG28"/>
  <c r="BI28"/>
  <c r="BJ28"/>
  <c r="BN28"/>
  <c r="BO28"/>
  <c r="BS28"/>
  <c r="BT28"/>
  <c r="BW28"/>
  <c r="BX28"/>
  <c r="CA28"/>
  <c r="CB28"/>
  <c r="CQ28"/>
  <c r="CR28"/>
  <c r="CU28"/>
  <c r="CV28"/>
  <c r="CW28"/>
  <c r="CX28"/>
  <c r="DB28"/>
  <c r="DC28"/>
  <c r="L28"/>
  <c r="P45" i="4"/>
  <c r="P101"/>
  <c r="P196"/>
  <c r="P246"/>
  <c r="P302"/>
  <c r="P322"/>
  <c r="P379"/>
  <c r="P437"/>
  <c r="P473"/>
  <c r="P462"/>
  <c r="O473"/>
  <c r="O462"/>
  <c r="O437"/>
  <c r="O379"/>
  <c r="O322"/>
  <c r="O302"/>
  <c r="O246"/>
  <c r="O196"/>
  <c r="O154"/>
  <c r="O101"/>
  <c r="O45"/>
  <c r="Q466"/>
  <c r="Q467"/>
  <c r="Q468"/>
  <c r="Q469"/>
  <c r="Q470"/>
  <c r="Q472"/>
  <c r="X215" i="11" l="1"/>
  <c r="AH215"/>
  <c r="BU215"/>
  <c r="BY215"/>
  <c r="CK215"/>
  <c r="CO215"/>
  <c r="BQ9"/>
  <c r="S215"/>
  <c r="AC215"/>
  <c r="BK215"/>
  <c r="BP215"/>
  <c r="CC215"/>
  <c r="CG215"/>
  <c r="DD215"/>
  <c r="BQ107"/>
  <c r="BQ13"/>
  <c r="BQ10"/>
  <c r="BQ8"/>
  <c r="BQ11"/>
  <c r="P474" i="4"/>
  <c r="O474"/>
  <c r="DC216" i="11"/>
  <c r="CX216"/>
  <c r="CV216"/>
  <c r="CR216"/>
  <c r="V216"/>
  <c r="Q216"/>
  <c r="BI216"/>
  <c r="AA216"/>
  <c r="AF216"/>
  <c r="DB216"/>
  <c r="CW216"/>
  <c r="CU216"/>
  <c r="CQ216"/>
  <c r="CA216"/>
  <c r="BW216"/>
  <c r="BS216"/>
  <c r="BJ216"/>
  <c r="AG216"/>
  <c r="AB216"/>
  <c r="W216"/>
  <c r="R216"/>
  <c r="M216"/>
  <c r="CB216"/>
  <c r="BX216"/>
  <c r="BT216"/>
  <c r="BO216"/>
  <c r="BN216"/>
  <c r="Q260" i="4" l="1"/>
  <c r="Q30"/>
  <c r="W30"/>
  <c r="Q230"/>
  <c r="CG87" i="11"/>
  <c r="CG88"/>
  <c r="CG89"/>
  <c r="CG90"/>
  <c r="CG91"/>
  <c r="CG92"/>
  <c r="CG93"/>
  <c r="CG94"/>
  <c r="CG95"/>
  <c r="CG96"/>
  <c r="CG97"/>
  <c r="CG98"/>
  <c r="CG99"/>
  <c r="CG100"/>
  <c r="CG101"/>
  <c r="CG102"/>
  <c r="CG103"/>
  <c r="CG104"/>
  <c r="CG110"/>
  <c r="CG111"/>
  <c r="CG112"/>
  <c r="CG113"/>
  <c r="CG114"/>
  <c r="CG116"/>
  <c r="CG117"/>
  <c r="CG118"/>
  <c r="CG119"/>
  <c r="CG120"/>
  <c r="CG121"/>
  <c r="CG122"/>
  <c r="CG123"/>
  <c r="CG124"/>
  <c r="CG125"/>
  <c r="CG126"/>
  <c r="CG127"/>
  <c r="CG128"/>
  <c r="CG129"/>
  <c r="CG130"/>
  <c r="CG131"/>
  <c r="CG132"/>
  <c r="CG133"/>
  <c r="CG134"/>
  <c r="CG135"/>
  <c r="CG136"/>
  <c r="CG137"/>
  <c r="CG138"/>
  <c r="CG139"/>
  <c r="CG140"/>
  <c r="CG141"/>
  <c r="CG142"/>
  <c r="CG143"/>
  <c r="CG144"/>
  <c r="CG145"/>
  <c r="CG146"/>
  <c r="CG147"/>
  <c r="CG148"/>
  <c r="CG149"/>
  <c r="CG150"/>
  <c r="CG151"/>
  <c r="CG152"/>
  <c r="CG153"/>
  <c r="CG154"/>
  <c r="CG155"/>
  <c r="CG156"/>
  <c r="CG157"/>
  <c r="CG158"/>
  <c r="CG159"/>
  <c r="CG160"/>
  <c r="CG161"/>
  <c r="CG162"/>
  <c r="CG164"/>
  <c r="CG165"/>
  <c r="CG166"/>
  <c r="CG167"/>
  <c r="CG168"/>
  <c r="CG169"/>
  <c r="CG170"/>
  <c r="CG171"/>
  <c r="CG172"/>
  <c r="CG173"/>
  <c r="CG174"/>
  <c r="CG175"/>
  <c r="CG176"/>
  <c r="CG177"/>
  <c r="CG178"/>
  <c r="CG179"/>
  <c r="CG180"/>
  <c r="CG181"/>
  <c r="CG182"/>
  <c r="CG186"/>
  <c r="CG183"/>
  <c r="CG184"/>
  <c r="CG185"/>
  <c r="CG86"/>
  <c r="CG187" s="1"/>
  <c r="CK87"/>
  <c r="CK88"/>
  <c r="CK89"/>
  <c r="CK90"/>
  <c r="CK91"/>
  <c r="CK92"/>
  <c r="CK93"/>
  <c r="CK94"/>
  <c r="CK95"/>
  <c r="CK96"/>
  <c r="CK97"/>
  <c r="CK98"/>
  <c r="CK99"/>
  <c r="CK100"/>
  <c r="CK101"/>
  <c r="CK102"/>
  <c r="CK103"/>
  <c r="CK104"/>
  <c r="CK110"/>
  <c r="CK111"/>
  <c r="CK112"/>
  <c r="CK113"/>
  <c r="CK114"/>
  <c r="CK116"/>
  <c r="CK117"/>
  <c r="CK118"/>
  <c r="CK119"/>
  <c r="CK120"/>
  <c r="CK121"/>
  <c r="CK122"/>
  <c r="CK123"/>
  <c r="CK124"/>
  <c r="CK125"/>
  <c r="CK126"/>
  <c r="CK127"/>
  <c r="CK128"/>
  <c r="CK129"/>
  <c r="CK130"/>
  <c r="CK131"/>
  <c r="CK132"/>
  <c r="CK133"/>
  <c r="CK134"/>
  <c r="CK135"/>
  <c r="CK136"/>
  <c r="CK137"/>
  <c r="CK138"/>
  <c r="CK139"/>
  <c r="CK140"/>
  <c r="CK141"/>
  <c r="CK142"/>
  <c r="CK143"/>
  <c r="CK144"/>
  <c r="CK145"/>
  <c r="CK146"/>
  <c r="CK147"/>
  <c r="CK148"/>
  <c r="CK149"/>
  <c r="CK150"/>
  <c r="CK151"/>
  <c r="CK152"/>
  <c r="CK153"/>
  <c r="CK154"/>
  <c r="CK155"/>
  <c r="CK156"/>
  <c r="CK157"/>
  <c r="CK158"/>
  <c r="CK159"/>
  <c r="CK160"/>
  <c r="CK161"/>
  <c r="CK162"/>
  <c r="CK164"/>
  <c r="CK165"/>
  <c r="CK166"/>
  <c r="CK167"/>
  <c r="CK168"/>
  <c r="CK169"/>
  <c r="CK170"/>
  <c r="CK171"/>
  <c r="CK172"/>
  <c r="CK173"/>
  <c r="CK174"/>
  <c r="CK175"/>
  <c r="CK176"/>
  <c r="CK177"/>
  <c r="CK178"/>
  <c r="CK179"/>
  <c r="CK180"/>
  <c r="CK181"/>
  <c r="CK182"/>
  <c r="CK186"/>
  <c r="CK183"/>
  <c r="CK184"/>
  <c r="CK185"/>
  <c r="CK86"/>
  <c r="CK187" s="1"/>
  <c r="CC87"/>
  <c r="CC88"/>
  <c r="CC89"/>
  <c r="CC90"/>
  <c r="CC91"/>
  <c r="CC92"/>
  <c r="CC93"/>
  <c r="CC94"/>
  <c r="CC95"/>
  <c r="CC96"/>
  <c r="CC97"/>
  <c r="CC98"/>
  <c r="CC99"/>
  <c r="CC100"/>
  <c r="CC101"/>
  <c r="CC102"/>
  <c r="CC103"/>
  <c r="CC104"/>
  <c r="CC110"/>
  <c r="CC111"/>
  <c r="CC112"/>
  <c r="CC113"/>
  <c r="CC114"/>
  <c r="CC116"/>
  <c r="CC117"/>
  <c r="CC118"/>
  <c r="CC119"/>
  <c r="CC120"/>
  <c r="CC121"/>
  <c r="CC122"/>
  <c r="CC123"/>
  <c r="CC124"/>
  <c r="CC125"/>
  <c r="CC126"/>
  <c r="CC127"/>
  <c r="CC128"/>
  <c r="CC129"/>
  <c r="CC130"/>
  <c r="CC131"/>
  <c r="CC132"/>
  <c r="CC133"/>
  <c r="CC134"/>
  <c r="CC135"/>
  <c r="CC136"/>
  <c r="CC137"/>
  <c r="CC138"/>
  <c r="CC139"/>
  <c r="CC140"/>
  <c r="CC141"/>
  <c r="CC142"/>
  <c r="CC143"/>
  <c r="CC144"/>
  <c r="CC145"/>
  <c r="CC146"/>
  <c r="CC147"/>
  <c r="CC148"/>
  <c r="CC149"/>
  <c r="CC150"/>
  <c r="CC151"/>
  <c r="CC152"/>
  <c r="CC153"/>
  <c r="CC154"/>
  <c r="CC155"/>
  <c r="CC156"/>
  <c r="CC157"/>
  <c r="CC158"/>
  <c r="CC159"/>
  <c r="CC160"/>
  <c r="CC161"/>
  <c r="CC162"/>
  <c r="CC164"/>
  <c r="CC165"/>
  <c r="CC166"/>
  <c r="CC167"/>
  <c r="CC168"/>
  <c r="CC169"/>
  <c r="CC170"/>
  <c r="CC171"/>
  <c r="CC172"/>
  <c r="CC173"/>
  <c r="CC174"/>
  <c r="CC175"/>
  <c r="CC176"/>
  <c r="CC177"/>
  <c r="CC178"/>
  <c r="CC179"/>
  <c r="CC180"/>
  <c r="CC181"/>
  <c r="CC182"/>
  <c r="CC186"/>
  <c r="CC183"/>
  <c r="CC184"/>
  <c r="CC185"/>
  <c r="CC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10"/>
  <c r="BU111"/>
  <c r="BU112"/>
  <c r="BU113"/>
  <c r="BU114"/>
  <c r="BU116"/>
  <c r="BU117"/>
  <c r="BU118"/>
  <c r="BU119"/>
  <c r="BU120"/>
  <c r="BU121"/>
  <c r="BU122"/>
  <c r="BU123"/>
  <c r="BU124"/>
  <c r="BU125"/>
  <c r="BU126"/>
  <c r="BU127"/>
  <c r="BU128"/>
  <c r="BU129"/>
  <c r="BU130"/>
  <c r="BU131"/>
  <c r="BU132"/>
  <c r="BU133"/>
  <c r="BU134"/>
  <c r="BU135"/>
  <c r="BU136"/>
  <c r="BU137"/>
  <c r="BU138"/>
  <c r="BU139"/>
  <c r="BU140"/>
  <c r="BU141"/>
  <c r="BU142"/>
  <c r="BU143"/>
  <c r="BU144"/>
  <c r="BU145"/>
  <c r="BU146"/>
  <c r="BU147"/>
  <c r="BU148"/>
  <c r="BU149"/>
  <c r="BU150"/>
  <c r="BU151"/>
  <c r="BU152"/>
  <c r="BU153"/>
  <c r="BU154"/>
  <c r="BU155"/>
  <c r="BU156"/>
  <c r="BU157"/>
  <c r="BU158"/>
  <c r="BU159"/>
  <c r="BU160"/>
  <c r="BU161"/>
  <c r="BU162"/>
  <c r="BU164"/>
  <c r="BU165"/>
  <c r="BU166"/>
  <c r="BU167"/>
  <c r="BU168"/>
  <c r="BU169"/>
  <c r="BU170"/>
  <c r="BU171"/>
  <c r="BU172"/>
  <c r="BU173"/>
  <c r="BU174"/>
  <c r="BU175"/>
  <c r="BU176"/>
  <c r="BU177"/>
  <c r="BU178"/>
  <c r="BU179"/>
  <c r="BU180"/>
  <c r="BU181"/>
  <c r="BU182"/>
  <c r="BU186"/>
  <c r="BU183"/>
  <c r="BU184"/>
  <c r="BU185"/>
  <c r="BU86"/>
  <c r="BY87"/>
  <c r="BY88"/>
  <c r="BY89"/>
  <c r="BY90"/>
  <c r="BY91"/>
  <c r="BY92"/>
  <c r="BY93"/>
  <c r="BY94"/>
  <c r="BY95"/>
  <c r="BY96"/>
  <c r="BY97"/>
  <c r="BY98"/>
  <c r="BY99"/>
  <c r="BY100"/>
  <c r="BY101"/>
  <c r="BY102"/>
  <c r="BY103"/>
  <c r="BY104"/>
  <c r="BY110"/>
  <c r="BY111"/>
  <c r="BY112"/>
  <c r="BY113"/>
  <c r="BY114"/>
  <c r="BY116"/>
  <c r="BY117"/>
  <c r="BY118"/>
  <c r="BY119"/>
  <c r="BY120"/>
  <c r="BY121"/>
  <c r="BY122"/>
  <c r="BY123"/>
  <c r="BY124"/>
  <c r="BY125"/>
  <c r="BY126"/>
  <c r="BY127"/>
  <c r="BY128"/>
  <c r="BY129"/>
  <c r="BY130"/>
  <c r="BY131"/>
  <c r="BY132"/>
  <c r="BY133"/>
  <c r="BY134"/>
  <c r="BY135"/>
  <c r="BY136"/>
  <c r="BY137"/>
  <c r="BY138"/>
  <c r="BY139"/>
  <c r="BY140"/>
  <c r="BY141"/>
  <c r="BY142"/>
  <c r="BY143"/>
  <c r="BY144"/>
  <c r="BY145"/>
  <c r="BY146"/>
  <c r="BY147"/>
  <c r="BY148"/>
  <c r="BY149"/>
  <c r="BY150"/>
  <c r="BY151"/>
  <c r="BY152"/>
  <c r="BY153"/>
  <c r="BY154"/>
  <c r="BY155"/>
  <c r="BY156"/>
  <c r="BY157"/>
  <c r="BY158"/>
  <c r="BY159"/>
  <c r="BY160"/>
  <c r="BY161"/>
  <c r="BY162"/>
  <c r="BY164"/>
  <c r="BY165"/>
  <c r="BY166"/>
  <c r="BY167"/>
  <c r="BY168"/>
  <c r="BY169"/>
  <c r="BY170"/>
  <c r="BY171"/>
  <c r="BY172"/>
  <c r="BY173"/>
  <c r="BY174"/>
  <c r="BY175"/>
  <c r="BY176"/>
  <c r="BY177"/>
  <c r="BY178"/>
  <c r="BY179"/>
  <c r="BY180"/>
  <c r="BY181"/>
  <c r="BY182"/>
  <c r="BY186"/>
  <c r="BY183"/>
  <c r="BY184"/>
  <c r="BY185"/>
  <c r="BY86"/>
  <c r="CG49"/>
  <c r="CG50"/>
  <c r="CG51"/>
  <c r="CG53"/>
  <c r="CG54"/>
  <c r="CG55"/>
  <c r="CG56"/>
  <c r="CG57"/>
  <c r="CG58"/>
  <c r="CG59"/>
  <c r="CG60"/>
  <c r="CG62"/>
  <c r="CG63"/>
  <c r="CG64"/>
  <c r="CG65"/>
  <c r="CG66"/>
  <c r="CG67"/>
  <c r="CG68"/>
  <c r="CG69"/>
  <c r="CG70"/>
  <c r="CG71"/>
  <c r="CG72"/>
  <c r="CG73"/>
  <c r="CG74"/>
  <c r="CG75"/>
  <c r="CG76"/>
  <c r="CG77"/>
  <c r="CG79"/>
  <c r="CG80"/>
  <c r="CG82"/>
  <c r="CG83"/>
  <c r="CG81"/>
  <c r="CG48"/>
  <c r="CC49"/>
  <c r="CC50"/>
  <c r="CC51"/>
  <c r="CC53"/>
  <c r="CC54"/>
  <c r="CC55"/>
  <c r="CC56"/>
  <c r="CC57"/>
  <c r="CC58"/>
  <c r="CC59"/>
  <c r="CC60"/>
  <c r="CC62"/>
  <c r="CC63"/>
  <c r="CC64"/>
  <c r="CC65"/>
  <c r="CC66"/>
  <c r="CC67"/>
  <c r="CC68"/>
  <c r="CC69"/>
  <c r="CC70"/>
  <c r="CC71"/>
  <c r="CC72"/>
  <c r="CC73"/>
  <c r="CC74"/>
  <c r="CC75"/>
  <c r="CC76"/>
  <c r="CC77"/>
  <c r="CC79"/>
  <c r="CC80"/>
  <c r="CC82"/>
  <c r="CC83"/>
  <c r="CC81"/>
  <c r="CC48"/>
  <c r="CC31"/>
  <c r="CC32"/>
  <c r="CC33"/>
  <c r="CC34"/>
  <c r="CC35"/>
  <c r="CC36"/>
  <c r="CC37"/>
  <c r="CC38"/>
  <c r="CC39"/>
  <c r="CC40"/>
  <c r="CC41"/>
  <c r="CC42"/>
  <c r="CC43"/>
  <c r="CC44"/>
  <c r="CC45"/>
  <c r="CC30"/>
  <c r="CC24"/>
  <c r="CC25"/>
  <c r="CC26"/>
  <c r="CC27"/>
  <c r="CC23"/>
  <c r="CG24"/>
  <c r="CG25"/>
  <c r="CG26"/>
  <c r="CG27"/>
  <c r="CG23"/>
  <c r="CG7"/>
  <c r="CG8"/>
  <c r="CG9"/>
  <c r="CG10"/>
  <c r="CG11"/>
  <c r="CG12"/>
  <c r="CG13"/>
  <c r="CG14"/>
  <c r="CG16"/>
  <c r="CG15"/>
  <c r="CG6"/>
  <c r="Q395" i="4"/>
  <c r="Q61"/>
  <c r="CG21" i="11" l="1"/>
  <c r="CG84"/>
  <c r="CG28"/>
  <c r="CC46"/>
  <c r="CC84"/>
  <c r="CC28"/>
  <c r="BY187"/>
  <c r="BU187"/>
  <c r="CC187"/>
  <c r="Q265" i="4"/>
  <c r="Q74"/>
  <c r="Q321"/>
  <c r="CK24" i="11" l="1"/>
  <c r="CK25"/>
  <c r="CK26"/>
  <c r="CK27"/>
  <c r="CK23"/>
  <c r="CK28" s="1"/>
  <c r="CK79"/>
  <c r="CK80"/>
  <c r="BY80"/>
  <c r="BU80"/>
  <c r="CG31"/>
  <c r="CG32"/>
  <c r="CG33"/>
  <c r="CG34"/>
  <c r="CG35"/>
  <c r="CG36"/>
  <c r="CG37"/>
  <c r="CG38"/>
  <c r="CG39"/>
  <c r="CG40"/>
  <c r="CG41"/>
  <c r="CG42"/>
  <c r="CG43"/>
  <c r="CG44"/>
  <c r="CG45"/>
  <c r="CG30"/>
  <c r="CG46" l="1"/>
  <c r="CG216" s="1"/>
  <c r="CC7"/>
  <c r="CC8"/>
  <c r="CC9"/>
  <c r="CC10"/>
  <c r="CC11"/>
  <c r="CC12"/>
  <c r="CC13"/>
  <c r="CC14"/>
  <c r="CC16"/>
  <c r="CC15"/>
  <c r="CC6"/>
  <c r="CC21" l="1"/>
  <c r="CC216" s="1"/>
  <c r="BU36"/>
  <c r="Q295" i="4"/>
  <c r="Q292"/>
  <c r="Q192"/>
  <c r="CS87" i="11"/>
  <c r="CS88"/>
  <c r="CS89"/>
  <c r="CS90"/>
  <c r="CS91"/>
  <c r="CS92"/>
  <c r="CS93"/>
  <c r="CS94"/>
  <c r="CS95"/>
  <c r="CS96"/>
  <c r="CS97"/>
  <c r="CS98"/>
  <c r="CS99"/>
  <c r="CS100"/>
  <c r="CS101"/>
  <c r="CS102"/>
  <c r="CS103"/>
  <c r="CS104"/>
  <c r="CS110"/>
  <c r="CS111"/>
  <c r="CS112"/>
  <c r="CS113"/>
  <c r="CS114"/>
  <c r="CS116"/>
  <c r="CS117"/>
  <c r="CS118"/>
  <c r="CS119"/>
  <c r="CS120"/>
  <c r="CS121"/>
  <c r="CS122"/>
  <c r="CS123"/>
  <c r="CS124"/>
  <c r="CS125"/>
  <c r="CS126"/>
  <c r="CS127"/>
  <c r="CS128"/>
  <c r="CS129"/>
  <c r="CS130"/>
  <c r="CS131"/>
  <c r="CS132"/>
  <c r="CS133"/>
  <c r="CS134"/>
  <c r="CS135"/>
  <c r="CS136"/>
  <c r="CS137"/>
  <c r="CS138"/>
  <c r="CS139"/>
  <c r="CS140"/>
  <c r="CS141"/>
  <c r="CS142"/>
  <c r="CS143"/>
  <c r="CS144"/>
  <c r="CS145"/>
  <c r="CS146"/>
  <c r="CS147"/>
  <c r="CS148"/>
  <c r="CS149"/>
  <c r="CS150"/>
  <c r="CS151"/>
  <c r="CS152"/>
  <c r="CS153"/>
  <c r="CS154"/>
  <c r="CS155"/>
  <c r="CS156"/>
  <c r="CS157"/>
  <c r="CS158"/>
  <c r="CS159"/>
  <c r="CS160"/>
  <c r="CS161"/>
  <c r="CS162"/>
  <c r="CS164"/>
  <c r="CS165"/>
  <c r="CS166"/>
  <c r="CS167"/>
  <c r="CS168"/>
  <c r="CS169"/>
  <c r="CS170"/>
  <c r="CS171"/>
  <c r="CS173"/>
  <c r="CS174"/>
  <c r="CS175"/>
  <c r="CS176"/>
  <c r="CS177"/>
  <c r="CS178"/>
  <c r="CS179"/>
  <c r="CS180"/>
  <c r="CS80"/>
  <c r="CS181"/>
  <c r="CS182"/>
  <c r="CS186"/>
  <c r="CS183"/>
  <c r="CS184"/>
  <c r="CS185"/>
  <c r="CS86"/>
  <c r="CS49"/>
  <c r="CS50"/>
  <c r="CS51"/>
  <c r="CS53"/>
  <c r="CS54"/>
  <c r="CS55"/>
  <c r="CS56"/>
  <c r="CS57"/>
  <c r="CS58"/>
  <c r="CS59"/>
  <c r="CS60"/>
  <c r="CS62"/>
  <c r="CS63"/>
  <c r="CS64"/>
  <c r="CS65"/>
  <c r="CS66"/>
  <c r="CS67"/>
  <c r="CS68"/>
  <c r="CS69"/>
  <c r="CS70"/>
  <c r="CS71"/>
  <c r="CS72"/>
  <c r="CS73"/>
  <c r="CS74"/>
  <c r="CS75"/>
  <c r="CS76"/>
  <c r="CS77"/>
  <c r="CS79"/>
  <c r="CS82"/>
  <c r="CS83"/>
  <c r="CS81"/>
  <c r="CS48"/>
  <c r="CS31"/>
  <c r="CS32"/>
  <c r="CS33"/>
  <c r="CS34"/>
  <c r="CS35"/>
  <c r="CS36"/>
  <c r="CS37"/>
  <c r="CS38"/>
  <c r="CS39"/>
  <c r="CS40"/>
  <c r="CS41"/>
  <c r="CS42"/>
  <c r="CS43"/>
  <c r="CS44"/>
  <c r="CS45"/>
  <c r="CS30"/>
  <c r="CS24"/>
  <c r="CS25"/>
  <c r="CS26"/>
  <c r="CS27"/>
  <c r="CS23"/>
  <c r="CS7"/>
  <c r="CS8"/>
  <c r="CS9"/>
  <c r="CS10"/>
  <c r="CS11"/>
  <c r="CS12"/>
  <c r="CS13"/>
  <c r="CS14"/>
  <c r="CS16"/>
  <c r="CS15"/>
  <c r="CS6"/>
  <c r="L190"/>
  <c r="CS21" l="1"/>
  <c r="CS28"/>
  <c r="L192"/>
  <c r="N190"/>
  <c r="CS187"/>
  <c r="CS46"/>
  <c r="CS84"/>
  <c r="Q460" i="4"/>
  <c r="Q457"/>
  <c r="Q454"/>
  <c r="Q452"/>
  <c r="Q450"/>
  <c r="Q446"/>
  <c r="Q444"/>
  <c r="Q440"/>
  <c r="Q438"/>
  <c r="Q435"/>
  <c r="Q434"/>
  <c r="Q433"/>
  <c r="Q432"/>
  <c r="Q430"/>
  <c r="Q428"/>
  <c r="Q427"/>
  <c r="Q426"/>
  <c r="Q425"/>
  <c r="Q424"/>
  <c r="Q422"/>
  <c r="Q420"/>
  <c r="Q417"/>
  <c r="Q416"/>
  <c r="Q415"/>
  <c r="Q413"/>
  <c r="Q412"/>
  <c r="Q411"/>
  <c r="Q410"/>
  <c r="Q409"/>
  <c r="Q407"/>
  <c r="Q406"/>
  <c r="Q402"/>
  <c r="Q401"/>
  <c r="Q400"/>
  <c r="Q398"/>
  <c r="Q396"/>
  <c r="Q394"/>
  <c r="Q393"/>
  <c r="Q391"/>
  <c r="Q388"/>
  <c r="Q386"/>
  <c r="Q384"/>
  <c r="Q383"/>
  <c r="Q382"/>
  <c r="Q381"/>
  <c r="Q380"/>
  <c r="Q378"/>
  <c r="Q376"/>
  <c r="Q375"/>
  <c r="Q373"/>
  <c r="Q369"/>
  <c r="Q366"/>
  <c r="Q365"/>
  <c r="Q362"/>
  <c r="Q360"/>
  <c r="Q358"/>
  <c r="Q357"/>
  <c r="Q356"/>
  <c r="Q355"/>
  <c r="Q354"/>
  <c r="Q352"/>
  <c r="Q350"/>
  <c r="Q347"/>
  <c r="Q344"/>
  <c r="Q342"/>
  <c r="Q337"/>
  <c r="Q336"/>
  <c r="Q332"/>
  <c r="Q331"/>
  <c r="Q330"/>
  <c r="Q328"/>
  <c r="Q324"/>
  <c r="Q323"/>
  <c r="Q320"/>
  <c r="Q319"/>
  <c r="Q317"/>
  <c r="Q314"/>
  <c r="Q313"/>
  <c r="Q312"/>
  <c r="Q308"/>
  <c r="Q305"/>
  <c r="Q304"/>
  <c r="Q303"/>
  <c r="N192" i="11" l="1"/>
  <c r="CS216"/>
  <c r="BP184"/>
  <c r="BU83"/>
  <c r="AC83"/>
  <c r="Q299" i="4" l="1"/>
  <c r="Q298"/>
  <c r="Q293"/>
  <c r="Q291"/>
  <c r="Q290"/>
  <c r="Q289"/>
  <c r="Q288"/>
  <c r="Q287"/>
  <c r="Q286"/>
  <c r="Q285"/>
  <c r="Q284"/>
  <c r="Q283"/>
  <c r="Q282"/>
  <c r="Q281"/>
  <c r="Q280"/>
  <c r="Q279"/>
  <c r="Q277"/>
  <c r="Q275"/>
  <c r="Q274"/>
  <c r="Q273"/>
  <c r="Q272"/>
  <c r="Q271"/>
  <c r="Q270"/>
  <c r="Q268"/>
  <c r="Q267"/>
  <c r="Q259"/>
  <c r="Q258"/>
  <c r="Q256"/>
  <c r="Q254"/>
  <c r="Q253"/>
  <c r="Q252"/>
  <c r="Q251"/>
  <c r="Q250"/>
  <c r="Q249"/>
  <c r="Q248"/>
  <c r="Q247"/>
  <c r="Q227" l="1"/>
  <c r="Q179"/>
  <c r="Q64"/>
  <c r="Q44"/>
  <c r="Q43"/>
  <c r="Q42"/>
  <c r="Q41"/>
  <c r="Q40"/>
  <c r="Q39"/>
  <c r="Q38"/>
  <c r="Q37"/>
  <c r="Q36"/>
  <c r="Q35"/>
  <c r="Q34"/>
  <c r="Q33"/>
  <c r="Q32"/>
  <c r="Q29"/>
  <c r="Q28"/>
  <c r="Q27"/>
  <c r="Q24"/>
  <c r="Q23"/>
  <c r="Q22"/>
  <c r="Q21"/>
  <c r="Q20"/>
  <c r="Q16"/>
  <c r="Q15"/>
  <c r="Q13"/>
  <c r="Q12"/>
  <c r="Q11"/>
  <c r="Q9"/>
  <c r="Q8"/>
  <c r="Q6"/>
  <c r="Q5"/>
  <c r="Q4"/>
  <c r="Q3"/>
  <c r="L199" i="11" l="1"/>
  <c r="N106"/>
  <c r="BQ106" s="1"/>
  <c r="N43"/>
  <c r="N199" l="1"/>
  <c r="N12" l="1"/>
  <c r="BQ12" s="1"/>
  <c r="N14"/>
  <c r="N16"/>
  <c r="N15"/>
  <c r="N6"/>
  <c r="N21" l="1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10"/>
  <c r="BP111"/>
  <c r="BP112"/>
  <c r="BP113"/>
  <c r="BP114"/>
  <c r="BP116"/>
  <c r="BP117"/>
  <c r="BP118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3"/>
  <c r="BP154"/>
  <c r="BP155"/>
  <c r="BP156"/>
  <c r="BP157"/>
  <c r="BP158"/>
  <c r="BP159"/>
  <c r="BP160"/>
  <c r="BP161"/>
  <c r="BP162"/>
  <c r="BP164"/>
  <c r="BP165"/>
  <c r="BP166"/>
  <c r="BP167"/>
  <c r="BP168"/>
  <c r="BP169"/>
  <c r="BP170"/>
  <c r="BP171"/>
  <c r="BP173"/>
  <c r="BP174"/>
  <c r="BP175"/>
  <c r="BP176"/>
  <c r="BP177"/>
  <c r="BP178"/>
  <c r="BP179"/>
  <c r="BP180"/>
  <c r="BP80"/>
  <c r="BP181"/>
  <c r="BP182"/>
  <c r="BP186"/>
  <c r="BP183"/>
  <c r="BP185"/>
  <c r="BP86"/>
  <c r="CK7" l="1"/>
  <c r="CK8"/>
  <c r="CK9"/>
  <c r="CK10"/>
  <c r="CK11"/>
  <c r="CK12"/>
  <c r="CK13"/>
  <c r="CK14"/>
  <c r="CK16"/>
  <c r="CK15"/>
  <c r="CK6"/>
  <c r="CZ215"/>
  <c r="BK87"/>
  <c r="BK88"/>
  <c r="BK89"/>
  <c r="BK90"/>
  <c r="BK91"/>
  <c r="BK92"/>
  <c r="BK93"/>
  <c r="BK94"/>
  <c r="BK95"/>
  <c r="BK96"/>
  <c r="BK97"/>
  <c r="BK98"/>
  <c r="BK99"/>
  <c r="BK100"/>
  <c r="BK101"/>
  <c r="BK102"/>
  <c r="BK103"/>
  <c r="BK104"/>
  <c r="BK110"/>
  <c r="BK111"/>
  <c r="BK112"/>
  <c r="BK113"/>
  <c r="BK114"/>
  <c r="BK116"/>
  <c r="BK117"/>
  <c r="BK118"/>
  <c r="BK119"/>
  <c r="BK120"/>
  <c r="BK121"/>
  <c r="BK122"/>
  <c r="BK123"/>
  <c r="BK124"/>
  <c r="BK125"/>
  <c r="BK126"/>
  <c r="BK127"/>
  <c r="BK128"/>
  <c r="BK129"/>
  <c r="BK130"/>
  <c r="BK131"/>
  <c r="BK132"/>
  <c r="BK133"/>
  <c r="BK134"/>
  <c r="BK135"/>
  <c r="BK136"/>
  <c r="BK137"/>
  <c r="BK138"/>
  <c r="BK139"/>
  <c r="BK140"/>
  <c r="BK141"/>
  <c r="BK142"/>
  <c r="BK143"/>
  <c r="BK144"/>
  <c r="BK145"/>
  <c r="BK146"/>
  <c r="BK147"/>
  <c r="BK148"/>
  <c r="BK149"/>
  <c r="BK150"/>
  <c r="BK151"/>
  <c r="BK152"/>
  <c r="BK153"/>
  <c r="BK154"/>
  <c r="BK155"/>
  <c r="BK156"/>
  <c r="BK157"/>
  <c r="BK158"/>
  <c r="BK159"/>
  <c r="BK160"/>
  <c r="BK161"/>
  <c r="BK162"/>
  <c r="BK164"/>
  <c r="BK165"/>
  <c r="BK166"/>
  <c r="BK167"/>
  <c r="BK168"/>
  <c r="BK169"/>
  <c r="BK170"/>
  <c r="BK171"/>
  <c r="BK173"/>
  <c r="BK174"/>
  <c r="BK175"/>
  <c r="BK176"/>
  <c r="BK177"/>
  <c r="BK178"/>
  <c r="BK179"/>
  <c r="BK180"/>
  <c r="BK80"/>
  <c r="BK181"/>
  <c r="BK182"/>
  <c r="BK186"/>
  <c r="BK183"/>
  <c r="BK184"/>
  <c r="BK185"/>
  <c r="BK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10"/>
  <c r="AC111"/>
  <c r="AC112"/>
  <c r="AC113"/>
  <c r="AC114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4"/>
  <c r="AC165"/>
  <c r="AC166"/>
  <c r="AC167"/>
  <c r="AC168"/>
  <c r="AC169"/>
  <c r="AC170"/>
  <c r="AC171"/>
  <c r="AC173"/>
  <c r="AC174"/>
  <c r="AC175"/>
  <c r="AC176"/>
  <c r="AC177"/>
  <c r="AC178"/>
  <c r="AC179"/>
  <c r="AC180"/>
  <c r="AC80"/>
  <c r="AC181"/>
  <c r="AC182"/>
  <c r="AC186"/>
  <c r="AC183"/>
  <c r="AC184"/>
  <c r="AC185"/>
  <c r="AC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10"/>
  <c r="AH111"/>
  <c r="AH112"/>
  <c r="AH113"/>
  <c r="AH114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4"/>
  <c r="AH165"/>
  <c r="AH166"/>
  <c r="AH167"/>
  <c r="AH168"/>
  <c r="AH169"/>
  <c r="AH170"/>
  <c r="AH171"/>
  <c r="AH173"/>
  <c r="AH174"/>
  <c r="AH175"/>
  <c r="AH176"/>
  <c r="AH177"/>
  <c r="AH178"/>
  <c r="AH179"/>
  <c r="AH180"/>
  <c r="AH80"/>
  <c r="AH181"/>
  <c r="AH182"/>
  <c r="AH186"/>
  <c r="AH183"/>
  <c r="AH184"/>
  <c r="AH185"/>
  <c r="AH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10"/>
  <c r="S111"/>
  <c r="S112"/>
  <c r="S113"/>
  <c r="S114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4"/>
  <c r="S165"/>
  <c r="S166"/>
  <c r="S167"/>
  <c r="S168"/>
  <c r="S169"/>
  <c r="S170"/>
  <c r="S171"/>
  <c r="S173"/>
  <c r="S174"/>
  <c r="S175"/>
  <c r="S176"/>
  <c r="S177"/>
  <c r="S178"/>
  <c r="S179"/>
  <c r="S180"/>
  <c r="S80"/>
  <c r="S181"/>
  <c r="S182"/>
  <c r="S186"/>
  <c r="S183"/>
  <c r="S184"/>
  <c r="S185"/>
  <c r="S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10"/>
  <c r="N111"/>
  <c r="N112"/>
  <c r="N113"/>
  <c r="N114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4"/>
  <c r="N165"/>
  <c r="N166"/>
  <c r="N167"/>
  <c r="N168"/>
  <c r="N169"/>
  <c r="N170"/>
  <c r="N171"/>
  <c r="N173"/>
  <c r="N174"/>
  <c r="N175"/>
  <c r="N176"/>
  <c r="N177"/>
  <c r="N178"/>
  <c r="N179"/>
  <c r="N180"/>
  <c r="N80"/>
  <c r="N181"/>
  <c r="N182"/>
  <c r="N186"/>
  <c r="N183"/>
  <c r="N184"/>
  <c r="N185"/>
  <c r="N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10"/>
  <c r="X111"/>
  <c r="X112"/>
  <c r="X113"/>
  <c r="X114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4"/>
  <c r="X165"/>
  <c r="X166"/>
  <c r="X167"/>
  <c r="X168"/>
  <c r="X169"/>
  <c r="X170"/>
  <c r="X171"/>
  <c r="X173"/>
  <c r="X174"/>
  <c r="X175"/>
  <c r="X176"/>
  <c r="X177"/>
  <c r="X178"/>
  <c r="X179"/>
  <c r="X180"/>
  <c r="X80"/>
  <c r="X181"/>
  <c r="X182"/>
  <c r="X186"/>
  <c r="X183"/>
  <c r="X184"/>
  <c r="X185"/>
  <c r="X86"/>
  <c r="CO87"/>
  <c r="CO88"/>
  <c r="CO89"/>
  <c r="CO90"/>
  <c r="CO91"/>
  <c r="CO92"/>
  <c r="CO93"/>
  <c r="CO94"/>
  <c r="CO95"/>
  <c r="CO96"/>
  <c r="CO97"/>
  <c r="CO98"/>
  <c r="CO99"/>
  <c r="CO100"/>
  <c r="CO101"/>
  <c r="CO102"/>
  <c r="CO103"/>
  <c r="CO104"/>
  <c r="CO110"/>
  <c r="CO111"/>
  <c r="CO112"/>
  <c r="CO113"/>
  <c r="CO114"/>
  <c r="CO116"/>
  <c r="CO117"/>
  <c r="CO118"/>
  <c r="CO119"/>
  <c r="CO120"/>
  <c r="CO121"/>
  <c r="CO122"/>
  <c r="CO123"/>
  <c r="CO124"/>
  <c r="CO125"/>
  <c r="CO126"/>
  <c r="CO127"/>
  <c r="CO128"/>
  <c r="CO129"/>
  <c r="CO130"/>
  <c r="CO131"/>
  <c r="CO132"/>
  <c r="CO133"/>
  <c r="CO134"/>
  <c r="CO135"/>
  <c r="CO136"/>
  <c r="CO137"/>
  <c r="CO138"/>
  <c r="CO139"/>
  <c r="CO140"/>
  <c r="CO141"/>
  <c r="CO142"/>
  <c r="CO143"/>
  <c r="CO144"/>
  <c r="CO145"/>
  <c r="CO146"/>
  <c r="CO147"/>
  <c r="CO148"/>
  <c r="CO149"/>
  <c r="CO150"/>
  <c r="CO151"/>
  <c r="CO152"/>
  <c r="CO153"/>
  <c r="CO154"/>
  <c r="CO155"/>
  <c r="CO156"/>
  <c r="CO157"/>
  <c r="CO158"/>
  <c r="CO159"/>
  <c r="CO160"/>
  <c r="CO161"/>
  <c r="CO162"/>
  <c r="CO164"/>
  <c r="CO165"/>
  <c r="CO166"/>
  <c r="CO167"/>
  <c r="CO168"/>
  <c r="CO169"/>
  <c r="CO170"/>
  <c r="CO171"/>
  <c r="CO173"/>
  <c r="CO174"/>
  <c r="CO175"/>
  <c r="CO176"/>
  <c r="CO177"/>
  <c r="CO178"/>
  <c r="CO179"/>
  <c r="CO180"/>
  <c r="CO80"/>
  <c r="CO181"/>
  <c r="CO182"/>
  <c r="CO186"/>
  <c r="CO183"/>
  <c r="CO184"/>
  <c r="CO185"/>
  <c r="CO86"/>
  <c r="DD87"/>
  <c r="DD88"/>
  <c r="DD89"/>
  <c r="DD90"/>
  <c r="DD91"/>
  <c r="DD92"/>
  <c r="DD93"/>
  <c r="DD94"/>
  <c r="DD95"/>
  <c r="DD96"/>
  <c r="DD97"/>
  <c r="DD98"/>
  <c r="DD99"/>
  <c r="DD100"/>
  <c r="DD101"/>
  <c r="DD102"/>
  <c r="DD103"/>
  <c r="DD104"/>
  <c r="DD110"/>
  <c r="DD111"/>
  <c r="DD112"/>
  <c r="DD113"/>
  <c r="DD114"/>
  <c r="DD116"/>
  <c r="DD117"/>
  <c r="DD118"/>
  <c r="DD119"/>
  <c r="DD120"/>
  <c r="DD121"/>
  <c r="DD122"/>
  <c r="DD123"/>
  <c r="DD124"/>
  <c r="DD125"/>
  <c r="DD126"/>
  <c r="DD127"/>
  <c r="DD128"/>
  <c r="DD129"/>
  <c r="DD130"/>
  <c r="DD131"/>
  <c r="DD132"/>
  <c r="DD133"/>
  <c r="DD134"/>
  <c r="DD135"/>
  <c r="DD136"/>
  <c r="DD137"/>
  <c r="DD138"/>
  <c r="DD139"/>
  <c r="DD140"/>
  <c r="DD141"/>
  <c r="DD142"/>
  <c r="DD143"/>
  <c r="DD144"/>
  <c r="DD145"/>
  <c r="DD146"/>
  <c r="DD147"/>
  <c r="DD148"/>
  <c r="DD149"/>
  <c r="DD150"/>
  <c r="DD151"/>
  <c r="DD152"/>
  <c r="DD153"/>
  <c r="DD154"/>
  <c r="DD155"/>
  <c r="DD156"/>
  <c r="DD157"/>
  <c r="DD158"/>
  <c r="DD159"/>
  <c r="DD160"/>
  <c r="DD161"/>
  <c r="DD162"/>
  <c r="DD164"/>
  <c r="DD165"/>
  <c r="DD166"/>
  <c r="DD167"/>
  <c r="DD168"/>
  <c r="DD169"/>
  <c r="DD170"/>
  <c r="DD171"/>
  <c r="DD173"/>
  <c r="DD174"/>
  <c r="DD175"/>
  <c r="DD176"/>
  <c r="DD177"/>
  <c r="DD178"/>
  <c r="DD179"/>
  <c r="DD180"/>
  <c r="DD80"/>
  <c r="DD181"/>
  <c r="DD182"/>
  <c r="DD186"/>
  <c r="DD183"/>
  <c r="DD184"/>
  <c r="DD185"/>
  <c r="DD86"/>
  <c r="BQ86" l="1"/>
  <c r="CK21"/>
  <c r="BQ184"/>
  <c r="BQ137"/>
  <c r="BQ136"/>
  <c r="BQ128"/>
  <c r="BQ185"/>
  <c r="BQ183"/>
  <c r="BQ182"/>
  <c r="BQ179"/>
  <c r="BQ177"/>
  <c r="BQ175"/>
  <c r="BQ173"/>
  <c r="BQ170"/>
  <c r="BQ168"/>
  <c r="BQ166"/>
  <c r="BQ164"/>
  <c r="BQ161"/>
  <c r="BQ159"/>
  <c r="BQ157"/>
  <c r="BQ155"/>
  <c r="BQ153"/>
  <c r="BQ151"/>
  <c r="BQ149"/>
  <c r="BQ147"/>
  <c r="BQ145"/>
  <c r="BQ143"/>
  <c r="BQ141"/>
  <c r="BQ139"/>
  <c r="BQ135"/>
  <c r="BQ133"/>
  <c r="BQ131"/>
  <c r="BQ129"/>
  <c r="BQ127"/>
  <c r="BQ125"/>
  <c r="BQ123"/>
  <c r="BQ121"/>
  <c r="BQ119"/>
  <c r="BQ117"/>
  <c r="BQ114"/>
  <c r="BQ112"/>
  <c r="BQ110"/>
  <c r="BQ103"/>
  <c r="BQ101"/>
  <c r="BQ99"/>
  <c r="BQ97"/>
  <c r="BQ95"/>
  <c r="BQ93"/>
  <c r="BQ91"/>
  <c r="BQ89"/>
  <c r="BQ87"/>
  <c r="BQ186"/>
  <c r="BQ181"/>
  <c r="BQ180"/>
  <c r="BQ178"/>
  <c r="BQ176"/>
  <c r="BQ174"/>
  <c r="BQ171"/>
  <c r="BQ169"/>
  <c r="BQ167"/>
  <c r="BQ165"/>
  <c r="BQ162"/>
  <c r="BQ160"/>
  <c r="BQ158"/>
  <c r="BQ156"/>
  <c r="BQ154"/>
  <c r="BQ152"/>
  <c r="BQ150"/>
  <c r="BQ148"/>
  <c r="BQ146"/>
  <c r="BQ144"/>
  <c r="BQ142"/>
  <c r="BQ140"/>
  <c r="BQ138"/>
  <c r="BQ134"/>
  <c r="BQ132"/>
  <c r="BQ130"/>
  <c r="BQ126"/>
  <c r="BQ124"/>
  <c r="BQ122"/>
  <c r="BQ120"/>
  <c r="BQ118"/>
  <c r="BQ116"/>
  <c r="BQ113"/>
  <c r="BQ111"/>
  <c r="BQ104"/>
  <c r="BQ102"/>
  <c r="BQ100"/>
  <c r="BQ98"/>
  <c r="BQ96"/>
  <c r="BQ94"/>
  <c r="BQ92"/>
  <c r="BQ90"/>
  <c r="BQ88"/>
  <c r="BQ80"/>
  <c r="CZ46"/>
  <c r="CZ84"/>
  <c r="N189"/>
  <c r="CZ187"/>
  <c r="W3" i="4"/>
  <c r="W4"/>
  <c r="W5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7"/>
  <c r="W28"/>
  <c r="W29"/>
  <c r="W32"/>
  <c r="W33"/>
  <c r="W34"/>
  <c r="W35"/>
  <c r="W36"/>
  <c r="W37"/>
  <c r="W38"/>
  <c r="W39"/>
  <c r="W40"/>
  <c r="W41"/>
  <c r="W42"/>
  <c r="W43"/>
  <c r="W44"/>
  <c r="W6"/>
  <c r="DD49" i="11"/>
  <c r="DD50"/>
  <c r="DD51"/>
  <c r="DD53"/>
  <c r="DD54"/>
  <c r="DD55"/>
  <c r="DD56"/>
  <c r="DD57"/>
  <c r="DD58"/>
  <c r="DD59"/>
  <c r="DD60"/>
  <c r="DD62"/>
  <c r="DD63"/>
  <c r="DD64"/>
  <c r="DD65"/>
  <c r="DD66"/>
  <c r="DD67"/>
  <c r="DD68"/>
  <c r="DD69"/>
  <c r="DD70"/>
  <c r="DD71"/>
  <c r="DD72"/>
  <c r="DD73"/>
  <c r="DD74"/>
  <c r="DD75"/>
  <c r="DD76"/>
  <c r="DD77"/>
  <c r="DD172"/>
  <c r="DD187" s="1"/>
  <c r="DD79"/>
  <c r="DD82"/>
  <c r="DD83"/>
  <c r="DD81"/>
  <c r="DD48"/>
  <c r="CO49"/>
  <c r="CO50"/>
  <c r="CO51"/>
  <c r="CO53"/>
  <c r="CO54"/>
  <c r="CO55"/>
  <c r="CO56"/>
  <c r="CO57"/>
  <c r="CO58"/>
  <c r="CO59"/>
  <c r="CO60"/>
  <c r="CO62"/>
  <c r="CO63"/>
  <c r="CO64"/>
  <c r="CO65"/>
  <c r="CO66"/>
  <c r="CO67"/>
  <c r="CO68"/>
  <c r="CO69"/>
  <c r="CO70"/>
  <c r="CO71"/>
  <c r="CO72"/>
  <c r="CO73"/>
  <c r="CO74"/>
  <c r="CO75"/>
  <c r="CO76"/>
  <c r="CO77"/>
  <c r="CO172"/>
  <c r="CO187" s="1"/>
  <c r="CO79"/>
  <c r="CO82"/>
  <c r="CO83"/>
  <c r="CO81"/>
  <c r="CO48"/>
  <c r="CK49"/>
  <c r="CK50"/>
  <c r="CK51"/>
  <c r="CK53"/>
  <c r="CK54"/>
  <c r="CK55"/>
  <c r="CK56"/>
  <c r="CK57"/>
  <c r="CK58"/>
  <c r="CK59"/>
  <c r="CK60"/>
  <c r="CK62"/>
  <c r="CK63"/>
  <c r="CK64"/>
  <c r="CK65"/>
  <c r="CK66"/>
  <c r="CK67"/>
  <c r="CK68"/>
  <c r="CK69"/>
  <c r="CK70"/>
  <c r="CK71"/>
  <c r="CK72"/>
  <c r="CK73"/>
  <c r="CK74"/>
  <c r="CK75"/>
  <c r="CK76"/>
  <c r="CK77"/>
  <c r="CK82"/>
  <c r="CK83"/>
  <c r="CK81"/>
  <c r="CK48"/>
  <c r="BY49"/>
  <c r="BY50"/>
  <c r="BY51"/>
  <c r="BY53"/>
  <c r="BY54"/>
  <c r="BY55"/>
  <c r="BY56"/>
  <c r="BY57"/>
  <c r="BY58"/>
  <c r="BY59"/>
  <c r="BY60"/>
  <c r="BY62"/>
  <c r="BY63"/>
  <c r="BY64"/>
  <c r="BY65"/>
  <c r="BY66"/>
  <c r="BY67"/>
  <c r="BY68"/>
  <c r="BY69"/>
  <c r="BY70"/>
  <c r="BY71"/>
  <c r="BY72"/>
  <c r="BY73"/>
  <c r="BY74"/>
  <c r="BY75"/>
  <c r="BY76"/>
  <c r="BY77"/>
  <c r="BY79"/>
  <c r="BY82"/>
  <c r="BY83"/>
  <c r="BY81"/>
  <c r="BY48"/>
  <c r="BU49"/>
  <c r="BU50"/>
  <c r="BU51"/>
  <c r="BU53"/>
  <c r="BU54"/>
  <c r="BU55"/>
  <c r="BU56"/>
  <c r="BU57"/>
  <c r="BU58"/>
  <c r="BU59"/>
  <c r="BU60"/>
  <c r="BU62"/>
  <c r="BU63"/>
  <c r="BU64"/>
  <c r="BU65"/>
  <c r="BU66"/>
  <c r="BU67"/>
  <c r="BU68"/>
  <c r="BU69"/>
  <c r="BU70"/>
  <c r="BU71"/>
  <c r="BU72"/>
  <c r="BU73"/>
  <c r="BU74"/>
  <c r="BU75"/>
  <c r="BU76"/>
  <c r="BU77"/>
  <c r="BU79"/>
  <c r="BU82"/>
  <c r="BU81"/>
  <c r="BU48"/>
  <c r="BP49"/>
  <c r="BP50"/>
  <c r="BP51"/>
  <c r="BP53"/>
  <c r="BP54"/>
  <c r="BP55"/>
  <c r="BP56"/>
  <c r="BP57"/>
  <c r="BP58"/>
  <c r="BP59"/>
  <c r="BP60"/>
  <c r="BP62"/>
  <c r="BP63"/>
  <c r="BP64"/>
  <c r="BP65"/>
  <c r="BP66"/>
  <c r="BP67"/>
  <c r="BP68"/>
  <c r="BP69"/>
  <c r="BP70"/>
  <c r="BP71"/>
  <c r="BP72"/>
  <c r="BP73"/>
  <c r="BP74"/>
  <c r="BP75"/>
  <c r="BP76"/>
  <c r="BP77"/>
  <c r="BP172"/>
  <c r="BP187" s="1"/>
  <c r="BP79"/>
  <c r="BP82"/>
  <c r="BP83"/>
  <c r="BP81"/>
  <c r="BP48"/>
  <c r="BK49"/>
  <c r="BK50"/>
  <c r="BK51"/>
  <c r="BK53"/>
  <c r="BK54"/>
  <c r="BK55"/>
  <c r="BK56"/>
  <c r="BK57"/>
  <c r="BK58"/>
  <c r="BK59"/>
  <c r="BK60"/>
  <c r="BK62"/>
  <c r="BK63"/>
  <c r="BK64"/>
  <c r="BK65"/>
  <c r="BK66"/>
  <c r="BK67"/>
  <c r="BK68"/>
  <c r="BK69"/>
  <c r="BK70"/>
  <c r="BK71"/>
  <c r="BK72"/>
  <c r="BK73"/>
  <c r="BK74"/>
  <c r="BK75"/>
  <c r="BK76"/>
  <c r="BK77"/>
  <c r="BK172"/>
  <c r="BK187" s="1"/>
  <c r="BK79"/>
  <c r="BK82"/>
  <c r="BK83"/>
  <c r="BK81"/>
  <c r="BK48"/>
  <c r="AH49"/>
  <c r="AH50"/>
  <c r="AH51"/>
  <c r="AH53"/>
  <c r="AH54"/>
  <c r="AH55"/>
  <c r="AH56"/>
  <c r="AH57"/>
  <c r="AH58"/>
  <c r="AH59"/>
  <c r="AH60"/>
  <c r="AH62"/>
  <c r="AH63"/>
  <c r="AH64"/>
  <c r="AH65"/>
  <c r="AH66"/>
  <c r="AH67"/>
  <c r="AH68"/>
  <c r="AH69"/>
  <c r="AH70"/>
  <c r="AH71"/>
  <c r="AH72"/>
  <c r="AH73"/>
  <c r="AH74"/>
  <c r="AH75"/>
  <c r="AH76"/>
  <c r="AH77"/>
  <c r="AH172"/>
  <c r="AH187" s="1"/>
  <c r="AH79"/>
  <c r="AH82"/>
  <c r="AH83"/>
  <c r="AH81"/>
  <c r="AH48"/>
  <c r="AC49"/>
  <c r="AC50"/>
  <c r="AC51"/>
  <c r="AC53"/>
  <c r="AC54"/>
  <c r="AC55"/>
  <c r="AC56"/>
  <c r="AC57"/>
  <c r="AC58"/>
  <c r="AC59"/>
  <c r="AC60"/>
  <c r="AC62"/>
  <c r="AC63"/>
  <c r="AC64"/>
  <c r="AC65"/>
  <c r="AC66"/>
  <c r="AC67"/>
  <c r="AC68"/>
  <c r="AC69"/>
  <c r="AC70"/>
  <c r="AC71"/>
  <c r="AC72"/>
  <c r="AC73"/>
  <c r="AC74"/>
  <c r="AC75"/>
  <c r="AC76"/>
  <c r="AC77"/>
  <c r="AC172"/>
  <c r="AC187" s="1"/>
  <c r="AC79"/>
  <c r="AC82"/>
  <c r="AC81"/>
  <c r="AC48"/>
  <c r="X49"/>
  <c r="X50"/>
  <c r="X51"/>
  <c r="X53"/>
  <c r="X54"/>
  <c r="X55"/>
  <c r="X56"/>
  <c r="X57"/>
  <c r="X58"/>
  <c r="X59"/>
  <c r="X60"/>
  <c r="X62"/>
  <c r="X63"/>
  <c r="X64"/>
  <c r="X65"/>
  <c r="X66"/>
  <c r="X67"/>
  <c r="X68"/>
  <c r="X69"/>
  <c r="X70"/>
  <c r="X71"/>
  <c r="X72"/>
  <c r="X73"/>
  <c r="X74"/>
  <c r="X75"/>
  <c r="X76"/>
  <c r="X77"/>
  <c r="X172"/>
  <c r="X187" s="1"/>
  <c r="X79"/>
  <c r="X82"/>
  <c r="X83"/>
  <c r="X81"/>
  <c r="X48"/>
  <c r="S49"/>
  <c r="S50"/>
  <c r="S51"/>
  <c r="S53"/>
  <c r="S54"/>
  <c r="S55"/>
  <c r="S56"/>
  <c r="S57"/>
  <c r="S58"/>
  <c r="S59"/>
  <c r="S60"/>
  <c r="S62"/>
  <c r="S63"/>
  <c r="S64"/>
  <c r="S65"/>
  <c r="S66"/>
  <c r="S67"/>
  <c r="S68"/>
  <c r="S69"/>
  <c r="S70"/>
  <c r="S71"/>
  <c r="S72"/>
  <c r="S73"/>
  <c r="S74"/>
  <c r="S75"/>
  <c r="S76"/>
  <c r="S77"/>
  <c r="S172"/>
  <c r="S187" s="1"/>
  <c r="S79"/>
  <c r="S82"/>
  <c r="S83"/>
  <c r="S81"/>
  <c r="S48"/>
  <c r="N49"/>
  <c r="N50"/>
  <c r="BQ50" s="1"/>
  <c r="N51"/>
  <c r="BQ51" s="1"/>
  <c r="N53"/>
  <c r="BQ53" s="1"/>
  <c r="N54"/>
  <c r="N55"/>
  <c r="BQ55" s="1"/>
  <c r="N56"/>
  <c r="BQ56" s="1"/>
  <c r="N57"/>
  <c r="BQ57" s="1"/>
  <c r="N58"/>
  <c r="BQ58" s="1"/>
  <c r="N59"/>
  <c r="BQ59" s="1"/>
  <c r="N60"/>
  <c r="BQ60" s="1"/>
  <c r="N62"/>
  <c r="N63"/>
  <c r="BQ63" s="1"/>
  <c r="N64"/>
  <c r="BQ64" s="1"/>
  <c r="N65"/>
  <c r="BQ65" s="1"/>
  <c r="N66"/>
  <c r="BQ66" s="1"/>
  <c r="N67"/>
  <c r="BQ67" s="1"/>
  <c r="N68"/>
  <c r="N69"/>
  <c r="BQ69" s="1"/>
  <c r="N70"/>
  <c r="N71"/>
  <c r="BQ71" s="1"/>
  <c r="N72"/>
  <c r="BQ72" s="1"/>
  <c r="N73"/>
  <c r="BQ73" s="1"/>
  <c r="N74"/>
  <c r="BQ74" s="1"/>
  <c r="N75"/>
  <c r="BQ75" s="1"/>
  <c r="N76"/>
  <c r="BQ76" s="1"/>
  <c r="N77"/>
  <c r="BQ77" s="1"/>
  <c r="N172"/>
  <c r="N79"/>
  <c r="N82"/>
  <c r="BQ82" s="1"/>
  <c r="N83"/>
  <c r="N81"/>
  <c r="BQ81" s="1"/>
  <c r="N48"/>
  <c r="BQ48" s="1"/>
  <c r="DD31"/>
  <c r="DD32"/>
  <c r="DD33"/>
  <c r="DD34"/>
  <c r="DD35"/>
  <c r="DD36"/>
  <c r="DD37"/>
  <c r="DD38"/>
  <c r="DD39"/>
  <c r="DD40"/>
  <c r="DD41"/>
  <c r="DD42"/>
  <c r="DD43"/>
  <c r="DD44"/>
  <c r="DD45"/>
  <c r="DD30"/>
  <c r="CO31"/>
  <c r="CO32"/>
  <c r="CO33"/>
  <c r="CO34"/>
  <c r="CO35"/>
  <c r="CO36"/>
  <c r="CO37"/>
  <c r="CO38"/>
  <c r="CO39"/>
  <c r="CO40"/>
  <c r="CO41"/>
  <c r="CO42"/>
  <c r="CO43"/>
  <c r="CO44"/>
  <c r="CO45"/>
  <c r="CO30"/>
  <c r="CK31"/>
  <c r="CK32"/>
  <c r="CK33"/>
  <c r="CK34"/>
  <c r="CK35"/>
  <c r="CK36"/>
  <c r="CK37"/>
  <c r="CK38"/>
  <c r="CK39"/>
  <c r="CK40"/>
  <c r="CK41"/>
  <c r="CK42"/>
  <c r="CK43"/>
  <c r="CK44"/>
  <c r="CK45"/>
  <c r="CK30"/>
  <c r="BY31"/>
  <c r="BY32"/>
  <c r="BY33"/>
  <c r="BY34"/>
  <c r="BY35"/>
  <c r="BY36"/>
  <c r="BY37"/>
  <c r="BY38"/>
  <c r="BY39"/>
  <c r="BY40"/>
  <c r="BY41"/>
  <c r="BY42"/>
  <c r="BY43"/>
  <c r="BY44"/>
  <c r="BY45"/>
  <c r="BY30"/>
  <c r="BU31"/>
  <c r="BU32"/>
  <c r="BU33"/>
  <c r="BU34"/>
  <c r="BU35"/>
  <c r="BU37"/>
  <c r="BU38"/>
  <c r="BU39"/>
  <c r="BU40"/>
  <c r="BU41"/>
  <c r="BU42"/>
  <c r="BU43"/>
  <c r="BU44"/>
  <c r="BU45"/>
  <c r="BU30"/>
  <c r="BP31"/>
  <c r="BP32"/>
  <c r="BP33"/>
  <c r="BP34"/>
  <c r="BP35"/>
  <c r="BP36"/>
  <c r="BP37"/>
  <c r="BP38"/>
  <c r="BP39"/>
  <c r="BP40"/>
  <c r="BP41"/>
  <c r="BP42"/>
  <c r="BP43"/>
  <c r="BP44"/>
  <c r="BP45"/>
  <c r="BP30"/>
  <c r="BK31"/>
  <c r="BK32"/>
  <c r="BK33"/>
  <c r="BK34"/>
  <c r="BK35"/>
  <c r="BK36"/>
  <c r="BK37"/>
  <c r="BK38"/>
  <c r="BK39"/>
  <c r="BK40"/>
  <c r="BK41"/>
  <c r="BK42"/>
  <c r="BK43"/>
  <c r="BK44"/>
  <c r="BK45"/>
  <c r="BK30"/>
  <c r="AH31"/>
  <c r="AH32"/>
  <c r="AH33"/>
  <c r="AH34"/>
  <c r="AH35"/>
  <c r="AH36"/>
  <c r="AH37"/>
  <c r="AH38"/>
  <c r="AH39"/>
  <c r="AH40"/>
  <c r="AH41"/>
  <c r="AH42"/>
  <c r="AH43"/>
  <c r="AH44"/>
  <c r="AH45"/>
  <c r="AH30"/>
  <c r="AC31"/>
  <c r="AC32"/>
  <c r="AC33"/>
  <c r="AC34"/>
  <c r="AC35"/>
  <c r="AC36"/>
  <c r="AC37"/>
  <c r="AC38"/>
  <c r="AC39"/>
  <c r="AC40"/>
  <c r="AC41"/>
  <c r="AC42"/>
  <c r="AC43"/>
  <c r="AC44"/>
  <c r="AC45"/>
  <c r="AC30"/>
  <c r="X31"/>
  <c r="X32"/>
  <c r="X33"/>
  <c r="X34"/>
  <c r="X35"/>
  <c r="X36"/>
  <c r="X37"/>
  <c r="X38"/>
  <c r="X39"/>
  <c r="X40"/>
  <c r="X41"/>
  <c r="X42"/>
  <c r="X43"/>
  <c r="X44"/>
  <c r="X45"/>
  <c r="X30"/>
  <c r="S31"/>
  <c r="S32"/>
  <c r="S33"/>
  <c r="S34"/>
  <c r="S35"/>
  <c r="S36"/>
  <c r="S37"/>
  <c r="S38"/>
  <c r="S39"/>
  <c r="S40"/>
  <c r="S41"/>
  <c r="S42"/>
  <c r="S43"/>
  <c r="BQ43" s="1"/>
  <c r="S44"/>
  <c r="S45"/>
  <c r="S30"/>
  <c r="N31"/>
  <c r="BQ31" s="1"/>
  <c r="N32"/>
  <c r="BQ32" s="1"/>
  <c r="N33"/>
  <c r="BQ33" s="1"/>
  <c r="N34"/>
  <c r="BQ34" s="1"/>
  <c r="N35"/>
  <c r="BQ35" s="1"/>
  <c r="N36"/>
  <c r="BQ36" s="1"/>
  <c r="N37"/>
  <c r="BQ37" s="1"/>
  <c r="N38"/>
  <c r="BQ38" s="1"/>
  <c r="N39"/>
  <c r="BQ39" s="1"/>
  <c r="N40"/>
  <c r="N41"/>
  <c r="BQ41" s="1"/>
  <c r="N42"/>
  <c r="BQ42" s="1"/>
  <c r="N44"/>
  <c r="BQ44" s="1"/>
  <c r="N45"/>
  <c r="N30"/>
  <c r="BQ30" s="1"/>
  <c r="N23"/>
  <c r="S23"/>
  <c r="X23"/>
  <c r="AC23"/>
  <c r="AH23"/>
  <c r="BK23"/>
  <c r="BP23"/>
  <c r="BU27"/>
  <c r="BU23"/>
  <c r="BY24"/>
  <c r="BY25"/>
  <c r="BY26"/>
  <c r="BY27"/>
  <c r="BY23"/>
  <c r="CO24"/>
  <c r="CO25"/>
  <c r="CO26"/>
  <c r="CO27"/>
  <c r="CO23"/>
  <c r="DD24"/>
  <c r="DD23"/>
  <c r="DD25"/>
  <c r="DD26"/>
  <c r="DD27"/>
  <c r="CK46" l="1"/>
  <c r="BQ49"/>
  <c r="BQ79"/>
  <c r="BQ83"/>
  <c r="BQ68"/>
  <c r="CO46"/>
  <c r="CO28"/>
  <c r="CK84"/>
  <c r="BQ54"/>
  <c r="CO84"/>
  <c r="N187"/>
  <c r="BQ172"/>
  <c r="BQ187" s="1"/>
  <c r="BQ70"/>
  <c r="BQ62"/>
  <c r="BQ45"/>
  <c r="BQ40"/>
  <c r="BQ23"/>
  <c r="X46"/>
  <c r="AC46"/>
  <c r="AH46"/>
  <c r="BK46"/>
  <c r="BP46"/>
  <c r="BU46"/>
  <c r="S46"/>
  <c r="BY84"/>
  <c r="CZ28"/>
  <c r="CZ216" s="1"/>
  <c r="S84"/>
  <c r="AC84"/>
  <c r="BY28"/>
  <c r="BY46"/>
  <c r="DD46"/>
  <c r="AH84"/>
  <c r="BP84"/>
  <c r="DD84"/>
  <c r="L193"/>
  <c r="N191"/>
  <c r="DD28"/>
  <c r="N46"/>
  <c r="N84"/>
  <c r="X84"/>
  <c r="BK84"/>
  <c r="BU84"/>
  <c r="DD7"/>
  <c r="DD8"/>
  <c r="DD9"/>
  <c r="DD10"/>
  <c r="DD11"/>
  <c r="DD12"/>
  <c r="DD13"/>
  <c r="DD14"/>
  <c r="DD16"/>
  <c r="DD15"/>
  <c r="DD6"/>
  <c r="CK216" l="1"/>
  <c r="BQ84"/>
  <c r="DD21"/>
  <c r="DD216" s="1"/>
  <c r="L194"/>
  <c r="N193"/>
  <c r="CO6"/>
  <c r="L198" l="1"/>
  <c r="N194"/>
  <c r="W462" i="4"/>
  <c r="V462"/>
  <c r="M462"/>
  <c r="L462"/>
  <c r="K462"/>
  <c r="Q245"/>
  <c r="Q244"/>
  <c r="Q241"/>
  <c r="Q240"/>
  <c r="Q239"/>
  <c r="Q238"/>
  <c r="Q237"/>
  <c r="Q236"/>
  <c r="Q235"/>
  <c r="Q233"/>
  <c r="Q232"/>
  <c r="Q231"/>
  <c r="Q229"/>
  <c r="Q226"/>
  <c r="Q225"/>
  <c r="Q222"/>
  <c r="Q221"/>
  <c r="Q220"/>
  <c r="Q219"/>
  <c r="Q216"/>
  <c r="Q214"/>
  <c r="Q213"/>
  <c r="Q206"/>
  <c r="Q204"/>
  <c r="Q203"/>
  <c r="Q202"/>
  <c r="Q201"/>
  <c r="Q200"/>
  <c r="Q199"/>
  <c r="Q198"/>
  <c r="Q197"/>
  <c r="Q195"/>
  <c r="Q193"/>
  <c r="Q191"/>
  <c r="Q190"/>
  <c r="Q189"/>
  <c r="Q188"/>
  <c r="Q187"/>
  <c r="Q186"/>
  <c r="Q185"/>
  <c r="Q184"/>
  <c r="Q183"/>
  <c r="Q182"/>
  <c r="Q176"/>
  <c r="Q175"/>
  <c r="Q174"/>
  <c r="Q172"/>
  <c r="Q171"/>
  <c r="Q170"/>
  <c r="Q169"/>
  <c r="Q168"/>
  <c r="Q166"/>
  <c r="Q163"/>
  <c r="Q162"/>
  <c r="Q161"/>
  <c r="Q160"/>
  <c r="Q157"/>
  <c r="Q156"/>
  <c r="Q155"/>
  <c r="Q152"/>
  <c r="Q148"/>
  <c r="Q147"/>
  <c r="Q144"/>
  <c r="Q143"/>
  <c r="Q142"/>
  <c r="Q141"/>
  <c r="Q139"/>
  <c r="Q137"/>
  <c r="Q135"/>
  <c r="Q132"/>
  <c r="Q131"/>
  <c r="Q130"/>
  <c r="Q129"/>
  <c r="Q127"/>
  <c r="Q126"/>
  <c r="Q125"/>
  <c r="Q124"/>
  <c r="Q123"/>
  <c r="Q122"/>
  <c r="Q121"/>
  <c r="Q120"/>
  <c r="Q119"/>
  <c r="Q118"/>
  <c r="Q116"/>
  <c r="Q115"/>
  <c r="Q114"/>
  <c r="Q112"/>
  <c r="Q110"/>
  <c r="Q109"/>
  <c r="Q107"/>
  <c r="Q106"/>
  <c r="Q105"/>
  <c r="Q104"/>
  <c r="Q100"/>
  <c r="Q99"/>
  <c r="Q97"/>
  <c r="Q96"/>
  <c r="Q94"/>
  <c r="Q93"/>
  <c r="Q91"/>
  <c r="Q89"/>
  <c r="Q88"/>
  <c r="Q87"/>
  <c r="Q85"/>
  <c r="Q84"/>
  <c r="Q83"/>
  <c r="Q82"/>
  <c r="Q81"/>
  <c r="Q80"/>
  <c r="Q79"/>
  <c r="Q77"/>
  <c r="Q76"/>
  <c r="Q73"/>
  <c r="Q72"/>
  <c r="Q71"/>
  <c r="Q70"/>
  <c r="Q69"/>
  <c r="Q68"/>
  <c r="Q66"/>
  <c r="Q63"/>
  <c r="Q62"/>
  <c r="Q60"/>
  <c r="Q59"/>
  <c r="Q58"/>
  <c r="Q56"/>
  <c r="Q55"/>
  <c r="Q54"/>
  <c r="Q53"/>
  <c r="Q52"/>
  <c r="Q49"/>
  <c r="Q47"/>
  <c r="Q46"/>
  <c r="L200" i="11" l="1"/>
  <c r="N198"/>
  <c r="CO15"/>
  <c r="CO16"/>
  <c r="CO14"/>
  <c r="CO13"/>
  <c r="CO12"/>
  <c r="CO11"/>
  <c r="CO10"/>
  <c r="CO9"/>
  <c r="CO8"/>
  <c r="CO7"/>
  <c r="CO21" l="1"/>
  <c r="CO216" s="1"/>
  <c r="L202"/>
  <c r="N200"/>
  <c r="BP7"/>
  <c r="BQ7" s="1"/>
  <c r="L203" l="1"/>
  <c r="L215" s="1"/>
  <c r="N202"/>
  <c r="X16"/>
  <c r="X15"/>
  <c r="BK6"/>
  <c r="BK21" s="1"/>
  <c r="N203" l="1"/>
  <c r="N215" s="1"/>
  <c r="L216"/>
  <c r="BU15" l="1"/>
  <c r="BU24" l="1"/>
  <c r="BU25"/>
  <c r="BU26"/>
  <c r="BP25"/>
  <c r="BP26"/>
  <c r="BP27"/>
  <c r="BK24"/>
  <c r="BK25"/>
  <c r="BK26"/>
  <c r="BK27"/>
  <c r="AH24"/>
  <c r="AH25"/>
  <c r="AH26"/>
  <c r="AH27"/>
  <c r="AC24"/>
  <c r="AC25"/>
  <c r="AC26"/>
  <c r="AC27"/>
  <c r="X24"/>
  <c r="X25"/>
  <c r="X26"/>
  <c r="X27"/>
  <c r="S24"/>
  <c r="S25"/>
  <c r="S26"/>
  <c r="S27"/>
  <c r="N24"/>
  <c r="N26"/>
  <c r="N27"/>
  <c r="N25"/>
  <c r="BY7"/>
  <c r="BY8"/>
  <c r="BY9"/>
  <c r="BY10"/>
  <c r="BY11"/>
  <c r="BY12"/>
  <c r="BY13"/>
  <c r="BY14"/>
  <c r="BY16"/>
  <c r="BY15"/>
  <c r="BY6"/>
  <c r="BU7"/>
  <c r="BU8"/>
  <c r="BU9"/>
  <c r="BU10"/>
  <c r="BU11"/>
  <c r="BU12"/>
  <c r="BU13"/>
  <c r="BU14"/>
  <c r="BU16"/>
  <c r="BU6"/>
  <c r="BU21" s="1"/>
  <c r="BP6"/>
  <c r="AH14"/>
  <c r="AH16"/>
  <c r="AH15"/>
  <c r="AH6"/>
  <c r="AC16"/>
  <c r="AC15"/>
  <c r="AC6"/>
  <c r="X6"/>
  <c r="X21" s="1"/>
  <c r="S14"/>
  <c r="S16"/>
  <c r="S15"/>
  <c r="BQ15" s="1"/>
  <c r="S6"/>
  <c r="AC21" l="1"/>
  <c r="BY21"/>
  <c r="BY216" s="1"/>
  <c r="BQ14"/>
  <c r="BP21"/>
  <c r="BQ6"/>
  <c r="S21"/>
  <c r="AH21"/>
  <c r="BQ16"/>
  <c r="BQ24"/>
  <c r="BQ26"/>
  <c r="BQ27"/>
  <c r="BQ25"/>
  <c r="N28"/>
  <c r="N216" s="1"/>
  <c r="S28"/>
  <c r="X28"/>
  <c r="AC28"/>
  <c r="AH28"/>
  <c r="BK28"/>
  <c r="BU28"/>
  <c r="BP28"/>
  <c r="BP216" l="1"/>
  <c r="S216"/>
  <c r="BU216"/>
  <c r="AH216"/>
  <c r="AC216"/>
  <c r="X216"/>
  <c r="BK216"/>
</calcChain>
</file>

<file path=xl/sharedStrings.xml><?xml version="1.0" encoding="utf-8"?>
<sst xmlns="http://schemas.openxmlformats.org/spreadsheetml/2006/main" count="1887" uniqueCount="766">
  <si>
    <t>DISTRICT</t>
  </si>
  <si>
    <t>GNM</t>
  </si>
  <si>
    <t>ANM</t>
  </si>
  <si>
    <t>LAB-TECH</t>
  </si>
  <si>
    <t>PHARMACIST</t>
  </si>
  <si>
    <t>Kohima</t>
  </si>
  <si>
    <t>Viswema CHC</t>
  </si>
  <si>
    <t>Chiephobozou CHC</t>
  </si>
  <si>
    <t>Tseminyu CHC</t>
  </si>
  <si>
    <t>Mangkolemba CHC</t>
  </si>
  <si>
    <t>Tuli CHC</t>
  </si>
  <si>
    <t>Changtongya CHC</t>
  </si>
  <si>
    <t>Mokokchung</t>
  </si>
  <si>
    <t>Medziphema CHC</t>
  </si>
  <si>
    <t>Dhansiripar CHC</t>
  </si>
  <si>
    <t>Dimapur</t>
  </si>
  <si>
    <t>Wokha</t>
  </si>
  <si>
    <t>Sanis CHC</t>
  </si>
  <si>
    <t>Bhandari CHC</t>
  </si>
  <si>
    <t>Pfutsero CHC</t>
  </si>
  <si>
    <t>Chozuba CHC</t>
  </si>
  <si>
    <t>Meluri CHC</t>
  </si>
  <si>
    <t>Phek</t>
  </si>
  <si>
    <t>Longkhim CHC</t>
  </si>
  <si>
    <t>Noklak CHC</t>
  </si>
  <si>
    <t>Tuensang</t>
  </si>
  <si>
    <t>Tobu CHC</t>
  </si>
  <si>
    <t>Aboi CHC</t>
  </si>
  <si>
    <t>Mon</t>
  </si>
  <si>
    <t>Jalukie CHC</t>
  </si>
  <si>
    <t>Peren</t>
  </si>
  <si>
    <t>Zunheboto</t>
  </si>
  <si>
    <t>Kiphire</t>
  </si>
  <si>
    <t>Longleng</t>
  </si>
  <si>
    <t>Sl. No.</t>
  </si>
  <si>
    <t>Kimipfuphe PHC</t>
  </si>
  <si>
    <t>Kezocha PHC</t>
  </si>
  <si>
    <t>Sechu PHC</t>
  </si>
  <si>
    <t>Khonoma PHC</t>
  </si>
  <si>
    <t>Jotsoma PHC</t>
  </si>
  <si>
    <t>Zhadima PHC</t>
  </si>
  <si>
    <t>Botsa PHC</t>
  </si>
  <si>
    <t>Tesophenyu PHC</t>
  </si>
  <si>
    <t>Chunlikha PHC</t>
  </si>
  <si>
    <t>Ziezou PHC</t>
  </si>
  <si>
    <r>
      <rPr>
        <sz val="7"/>
        <rFont val="Arial"/>
        <family val="2"/>
      </rPr>
      <t xml:space="preserve"> </t>
    </r>
    <r>
      <rPr>
        <sz val="10"/>
        <rFont val="Arial"/>
        <family val="2"/>
      </rPr>
      <t>Jakhama PHC</t>
    </r>
  </si>
  <si>
    <t>Sabangya PHC</t>
  </si>
  <si>
    <t>Ungma PHC</t>
  </si>
  <si>
    <t>Mangmetong PHC</t>
  </si>
  <si>
    <t>Longkhum PHC</t>
  </si>
  <si>
    <t>Chuchuyimlang PHC</t>
  </si>
  <si>
    <t>Longjang PHC</t>
  </si>
  <si>
    <t>Mongsenyimti PHC</t>
  </si>
  <si>
    <t>Alongkima PHC</t>
  </si>
  <si>
    <t>Tsurangkong PHC</t>
  </si>
  <si>
    <t>Merangkong PHC</t>
  </si>
  <si>
    <t>Kangtsung PHC</t>
  </si>
  <si>
    <t>Singrijan PHC</t>
  </si>
  <si>
    <t>Chumukedima PHC</t>
  </si>
  <si>
    <t>Niuland PHC</t>
  </si>
  <si>
    <t>Kuhuboto PHC</t>
  </si>
  <si>
    <t>Molvom PHC</t>
  </si>
  <si>
    <t>Pherima PHC</t>
  </si>
  <si>
    <t>Piphema BD</t>
  </si>
  <si>
    <t>Rüzaphema PHC</t>
  </si>
  <si>
    <r>
      <t xml:space="preserve">Chukitong PHC </t>
    </r>
    <r>
      <rPr>
        <b/>
        <sz val="10"/>
        <rFont val="Arial"/>
        <family val="2"/>
      </rPr>
      <t xml:space="preserve">        </t>
    </r>
  </si>
  <si>
    <r>
      <t xml:space="preserve">Sungro PHC </t>
    </r>
    <r>
      <rPr>
        <b/>
        <sz val="10"/>
        <rFont val="Arial"/>
        <family val="2"/>
      </rPr>
      <t xml:space="preserve">        </t>
    </r>
  </si>
  <si>
    <r>
      <t xml:space="preserve">Wozhuro PHC </t>
    </r>
    <r>
      <rPr>
        <b/>
        <sz val="10"/>
        <rFont val="Arial"/>
        <family val="2"/>
      </rPr>
      <t xml:space="preserve">        </t>
    </r>
  </si>
  <si>
    <r>
      <t xml:space="preserve">Lakhuti PHC </t>
    </r>
    <r>
      <rPr>
        <b/>
        <sz val="10"/>
        <rFont val="Arial"/>
        <family val="2"/>
      </rPr>
      <t xml:space="preserve">        </t>
    </r>
  </si>
  <si>
    <r>
      <t xml:space="preserve">Englan PHC </t>
    </r>
    <r>
      <rPr>
        <b/>
        <sz val="10"/>
        <rFont val="Arial"/>
        <family val="2"/>
      </rPr>
      <t xml:space="preserve">        </t>
    </r>
  </si>
  <si>
    <r>
      <t xml:space="preserve">Baghty PHC </t>
    </r>
    <r>
      <rPr>
        <b/>
        <sz val="10"/>
        <rFont val="Arial"/>
        <family val="2"/>
      </rPr>
      <t xml:space="preserve">        </t>
    </r>
  </si>
  <si>
    <r>
      <t xml:space="preserve">Yimpang PHC </t>
    </r>
    <r>
      <rPr>
        <b/>
        <sz val="10"/>
        <rFont val="Arial"/>
        <family val="2"/>
      </rPr>
      <t xml:space="preserve">        </t>
    </r>
  </si>
  <si>
    <r>
      <t xml:space="preserve">Moilan PHC </t>
    </r>
    <r>
      <rPr>
        <b/>
        <sz val="10"/>
        <rFont val="Arial"/>
        <family val="2"/>
      </rPr>
      <t xml:space="preserve">        </t>
    </r>
  </si>
  <si>
    <r>
      <t xml:space="preserve">Aree PHC </t>
    </r>
    <r>
      <rPr>
        <b/>
        <sz val="10"/>
        <rFont val="Arial"/>
        <family val="2"/>
      </rPr>
      <t xml:space="preserve">        </t>
    </r>
  </si>
  <si>
    <t>Humtso PHC</t>
  </si>
  <si>
    <t>Phesachodu PHC</t>
  </si>
  <si>
    <t>Thipuzu PHC</t>
  </si>
  <si>
    <t>Khezhakeno PHC</t>
  </si>
  <si>
    <t>Zuketsa PHC</t>
  </si>
  <si>
    <t>Sakraba PHC</t>
  </si>
  <si>
    <t>Porba PHC</t>
  </si>
  <si>
    <t>Yoruba PHC</t>
  </si>
  <si>
    <t>Chetheba PHC</t>
  </si>
  <si>
    <t>Razieba PHC</t>
  </si>
  <si>
    <t>Thetsumi PHC</t>
  </si>
  <si>
    <t>Chizami PHC</t>
  </si>
  <si>
    <t>Lozaphuhu PHC</t>
  </si>
  <si>
    <t>Khuzami PHC</t>
  </si>
  <si>
    <t>Lephori PHC</t>
  </si>
  <si>
    <t>Akhegow PHC</t>
  </si>
  <si>
    <t>Phor (Thuda) PHC</t>
  </si>
  <si>
    <t>Chare PHC</t>
  </si>
  <si>
    <t>Chimonger PHC</t>
  </si>
  <si>
    <t>Kuthur PHC</t>
  </si>
  <si>
    <t>Angangba PHC</t>
  </si>
  <si>
    <t>Pangsha PHC</t>
  </si>
  <si>
    <t>Shamator PHC</t>
  </si>
  <si>
    <t>Thonoknyu PHC</t>
  </si>
  <si>
    <t>Chessore PHC</t>
  </si>
  <si>
    <t>Noksen PHC</t>
  </si>
  <si>
    <t>Tizit PHC</t>
  </si>
  <si>
    <t>Naginimora PHC</t>
  </si>
  <si>
    <t>Shangnyu PHC</t>
  </si>
  <si>
    <t>Wakching PHC</t>
  </si>
  <si>
    <t>Phomching PHC</t>
  </si>
  <si>
    <t>Chen PHC</t>
  </si>
  <si>
    <t>Oting PHC</t>
  </si>
  <si>
    <t>Wanching PHC</t>
  </si>
  <si>
    <t>Tang PHC</t>
  </si>
  <si>
    <t>Chingkhao PHC</t>
  </si>
  <si>
    <t>Changlangshu PHC</t>
  </si>
  <si>
    <t>Pessao PHC</t>
  </si>
  <si>
    <t>Yangkhao PHC</t>
  </si>
  <si>
    <t>Atoizu PHC</t>
  </si>
  <si>
    <t>Akuluto PHC</t>
  </si>
  <si>
    <t>Satakha PHC</t>
  </si>
  <si>
    <t>Satoi PHC</t>
  </si>
  <si>
    <t>Suruhoto PHC</t>
  </si>
  <si>
    <t>Ighanumi PHC</t>
  </si>
  <si>
    <t>Ghukiye PHC</t>
  </si>
  <si>
    <t>Kilomi PHC</t>
  </si>
  <si>
    <t>Tokiye PHC</t>
  </si>
  <si>
    <t>Asuto PHC</t>
  </si>
  <si>
    <t>Ghathashi PHC</t>
  </si>
  <si>
    <t>Saptiqa PHC</t>
  </si>
  <si>
    <t>Mbaulwa PHC</t>
  </si>
  <si>
    <t>Poilwa PHC</t>
  </si>
  <si>
    <t>Tening PHC</t>
  </si>
  <si>
    <t>Heningkunglwa PHC</t>
  </si>
  <si>
    <t>Dungki PHC</t>
  </si>
  <si>
    <t>Ntuma PHC</t>
  </si>
  <si>
    <t>Seyochung PHC</t>
  </si>
  <si>
    <t>Amahator PHC</t>
  </si>
  <si>
    <t>Likhimro PHC</t>
  </si>
  <si>
    <t>Sitimi PHC</t>
  </si>
  <si>
    <t>Tamlu PHC</t>
  </si>
  <si>
    <t>Yongyah PHC</t>
  </si>
  <si>
    <t>Yachem PHC</t>
  </si>
  <si>
    <t>Kiyake Colony SC</t>
  </si>
  <si>
    <t>Peducha SC</t>
  </si>
  <si>
    <t>Kezo Town SC</t>
  </si>
  <si>
    <t>Asangma SC</t>
  </si>
  <si>
    <t>Yajang C SC</t>
  </si>
  <si>
    <t>Mopongchuket SC</t>
  </si>
  <si>
    <t>Kanimo SC</t>
  </si>
  <si>
    <t>Saringyim SC</t>
  </si>
  <si>
    <t>Dibuia SC</t>
  </si>
  <si>
    <t>Salulemang SC</t>
  </si>
  <si>
    <t>Imchenkimong SC</t>
  </si>
  <si>
    <t>Lirmen SC</t>
  </si>
  <si>
    <t>Yaongyimsen SC</t>
  </si>
  <si>
    <t>Khensa SC</t>
  </si>
  <si>
    <t>Puniboto SC</t>
  </si>
  <si>
    <t>Yaongyimti SC</t>
  </si>
  <si>
    <t>Yajang A SC</t>
  </si>
  <si>
    <t>Changtongya Village SC</t>
  </si>
  <si>
    <t>Yisemyong SC</t>
  </si>
  <si>
    <t>Longkong SC</t>
  </si>
  <si>
    <t>Changki SC</t>
  </si>
  <si>
    <t>Aosenden SC</t>
  </si>
  <si>
    <t>Molongkimong SC</t>
  </si>
  <si>
    <t>Molongyimsen SC</t>
  </si>
  <si>
    <t>Mokokchung Village SC</t>
  </si>
  <si>
    <t>Unger SC</t>
  </si>
  <si>
    <t>Aliba SC</t>
  </si>
  <si>
    <t>Kubza SC</t>
  </si>
  <si>
    <t>Longpha(Old) SC</t>
  </si>
  <si>
    <t>Tsudikong SC</t>
  </si>
  <si>
    <t>Mongchen SC</t>
  </si>
  <si>
    <t>Longmisa SC</t>
  </si>
  <si>
    <t>Sungratsu SC</t>
  </si>
  <si>
    <t>Nokpu SC</t>
  </si>
  <si>
    <t>Waromong SC</t>
  </si>
  <si>
    <t>Khar SC</t>
  </si>
  <si>
    <t>Longnak SC</t>
  </si>
  <si>
    <t>Kubolong SC</t>
  </si>
  <si>
    <t>Kelingmen SC</t>
  </si>
  <si>
    <t>Chakpa SC</t>
  </si>
  <si>
    <t>Meyilong SC</t>
  </si>
  <si>
    <t>Japu SC</t>
  </si>
  <si>
    <t>Kinunger SC</t>
  </si>
  <si>
    <t>Fazl Ali College SC</t>
  </si>
  <si>
    <t>Pangsang SC</t>
  </si>
  <si>
    <t>Moalenden SC</t>
  </si>
  <si>
    <t>Hanku SC</t>
  </si>
  <si>
    <t>Longsachung SC</t>
  </si>
  <si>
    <t>Longsa SC</t>
  </si>
  <si>
    <t>Pongitong SC</t>
  </si>
  <si>
    <t>Koio SC</t>
  </si>
  <si>
    <t>Tsungiki SC</t>
  </si>
  <si>
    <t>Mungya SC</t>
  </si>
  <si>
    <t>Wokha Village SC</t>
  </si>
  <si>
    <t>Changsu Old SC</t>
  </si>
  <si>
    <t>Okotso SC</t>
  </si>
  <si>
    <t>Pangti SC</t>
  </si>
  <si>
    <t>Chumbolong SC</t>
  </si>
  <si>
    <t>Tsopo SC</t>
  </si>
  <si>
    <t>Meshengpen SC</t>
  </si>
  <si>
    <t>Chudi SC</t>
  </si>
  <si>
    <t>Longtsung SC</t>
  </si>
  <si>
    <t>Lotsu SC</t>
  </si>
  <si>
    <t>Morakjo SC</t>
  </si>
  <si>
    <t>Soku SC</t>
  </si>
  <si>
    <t>Aitepyong SC</t>
  </si>
  <si>
    <t>Akuk SC</t>
  </si>
  <si>
    <t>Sunglup SC</t>
  </si>
  <si>
    <t>Mekokla SC</t>
  </si>
  <si>
    <t>Merapani SC</t>
  </si>
  <si>
    <t>Pangtong SC</t>
  </si>
  <si>
    <t>Liphi SC</t>
  </si>
  <si>
    <t>Changpang SC</t>
  </si>
  <si>
    <t>Liphayan SC</t>
  </si>
  <si>
    <t>Ralan SC</t>
  </si>
  <si>
    <t>Tongtongo SC</t>
  </si>
  <si>
    <t>Tssori SC</t>
  </si>
  <si>
    <t>Wozhu Old SC</t>
  </si>
  <si>
    <t>Amboto SC</t>
  </si>
  <si>
    <t>Yonchucho SC</t>
  </si>
  <si>
    <t>Old Phek Village SC</t>
  </si>
  <si>
    <t>Phek Basa SC</t>
  </si>
  <si>
    <t>Losami SC</t>
  </si>
  <si>
    <t>Khomi Middle SC</t>
  </si>
  <si>
    <t>Ketsapo SC</t>
  </si>
  <si>
    <t>Metsale SC</t>
  </si>
  <si>
    <t>Chepoketa SC</t>
  </si>
  <si>
    <t>Suthotsu SC</t>
  </si>
  <si>
    <t>Tehephumi SC</t>
  </si>
  <si>
    <t>Khetsokhuno SC</t>
  </si>
  <si>
    <t>Sowhemi (Sohomi) SC</t>
  </si>
  <si>
    <t>Kotisu SC</t>
  </si>
  <si>
    <t>Lanyi SC</t>
  </si>
  <si>
    <t>Zipu SC</t>
  </si>
  <si>
    <t>New Thewati SC</t>
  </si>
  <si>
    <t>Pokhungri SC</t>
  </si>
  <si>
    <t>Khumiasü SC</t>
  </si>
  <si>
    <t>Reguri SC</t>
  </si>
  <si>
    <t>Mesulumi SC</t>
  </si>
  <si>
    <t>Zhamai SC</t>
  </si>
  <si>
    <t>Chobama SC</t>
  </si>
  <si>
    <t>Gidemi SC</t>
  </si>
  <si>
    <t>Pholami SC</t>
  </si>
  <si>
    <t>Rd Block (Kikruma) SC</t>
  </si>
  <si>
    <t>Zapami SC</t>
  </si>
  <si>
    <t>Lekromi/Kami SC</t>
  </si>
  <si>
    <t>Pfutseromi SC</t>
  </si>
  <si>
    <t>Rukizu Colony SC</t>
  </si>
  <si>
    <t>Chokriba SC</t>
  </si>
  <si>
    <t>K.Basa SC</t>
  </si>
  <si>
    <t>Thenyizumi SC</t>
  </si>
  <si>
    <t>K.Bawe SC</t>
  </si>
  <si>
    <t>Chesezu  Nawe SC</t>
  </si>
  <si>
    <t>Suthozu Nawe SC</t>
  </si>
  <si>
    <t>Suthozu Nasa SC</t>
  </si>
  <si>
    <t>Khesomi SC</t>
  </si>
  <si>
    <t>Chozuba Village SC</t>
  </si>
  <si>
    <t>Sekrezu SC</t>
  </si>
  <si>
    <t>Therotsesemi SC</t>
  </si>
  <si>
    <t>Phugi SC</t>
  </si>
  <si>
    <t>Tonglongsore SC</t>
  </si>
  <si>
    <t>Tronger SC</t>
  </si>
  <si>
    <t>Noksen Village SC</t>
  </si>
  <si>
    <t>Yukumsang SC</t>
  </si>
  <si>
    <t>Sangtak SC</t>
  </si>
  <si>
    <t>Holongba SC</t>
  </si>
  <si>
    <t>Phir-Ahir SC</t>
  </si>
  <si>
    <t>Chungtor SC</t>
  </si>
  <si>
    <t>Helipong SC</t>
  </si>
  <si>
    <t>Sotokur SC</t>
  </si>
  <si>
    <t>Kejok SC</t>
  </si>
  <si>
    <t>Sangsangnyu SC</t>
  </si>
  <si>
    <t>Ngongchung SC</t>
  </si>
  <si>
    <t>Khudei SC</t>
  </si>
  <si>
    <t>Konya SC</t>
  </si>
  <si>
    <t>Chendang SC</t>
  </si>
  <si>
    <t>Chassier SC</t>
  </si>
  <si>
    <t>Sangphur SC</t>
  </si>
  <si>
    <t>Shiponger SC</t>
  </si>
  <si>
    <t>Tsuwao SC</t>
  </si>
  <si>
    <t>Huker SC</t>
  </si>
  <si>
    <t>Nokhu SC</t>
  </si>
  <si>
    <t>Choklangan SC</t>
  </si>
  <si>
    <t>Yimpang SC</t>
  </si>
  <si>
    <t>Chingmei SC</t>
  </si>
  <si>
    <t>Peshu SC</t>
  </si>
  <si>
    <t>Wui SC</t>
  </si>
  <si>
    <t>Pang SC</t>
  </si>
  <si>
    <t>Sanglao SC</t>
  </si>
  <si>
    <t>Waphur SC</t>
  </si>
  <si>
    <t>Mon Mission Centre SC</t>
  </si>
  <si>
    <t>Kongan SC</t>
  </si>
  <si>
    <t>Upper Tiru SC</t>
  </si>
  <si>
    <t>Lapa SC</t>
  </si>
  <si>
    <t>Zangkham SC</t>
  </si>
  <si>
    <t>Yannu SC</t>
  </si>
  <si>
    <t>Sheangha Tangten SC</t>
  </si>
  <si>
    <t>Sheangha Mokok SC</t>
  </si>
  <si>
    <t>Nokyan SC</t>
  </si>
  <si>
    <t>Longwa SC</t>
  </si>
  <si>
    <t>Sheangha Wamsa SC</t>
  </si>
  <si>
    <t>Sheangha Chingnyu SC</t>
  </si>
  <si>
    <t>Longshen SC</t>
  </si>
  <si>
    <t>Phuktong SC</t>
  </si>
  <si>
    <t>Tuimei SC</t>
  </si>
  <si>
    <t>L/Sheangha SC</t>
  </si>
  <si>
    <t>Shiyong SC</t>
  </si>
  <si>
    <t>Tanhai SC</t>
  </si>
  <si>
    <t>Longkai SC</t>
  </si>
  <si>
    <t>Pongkong SC</t>
  </si>
  <si>
    <t>Wangla SC</t>
  </si>
  <si>
    <t>Hongphoi SC</t>
  </si>
  <si>
    <t>Totok Chingkho SC</t>
  </si>
  <si>
    <t>Totok Chingnyu SC</t>
  </si>
  <si>
    <t>Chintang SC</t>
  </si>
  <si>
    <t>Jakphang SC</t>
  </si>
  <si>
    <t>Tsowa SC</t>
  </si>
  <si>
    <t>Changlang SC</t>
  </si>
  <si>
    <t>Longching SC</t>
  </si>
  <si>
    <t>Mohung SC</t>
  </si>
  <si>
    <t>Ngangching SC</t>
  </si>
  <si>
    <t>Apao SC</t>
  </si>
  <si>
    <t>C/Chingnyu SC</t>
  </si>
  <si>
    <t>Langmeing SC</t>
  </si>
  <si>
    <t>Chinglong SC</t>
  </si>
  <si>
    <t>Chenloisho SC</t>
  </si>
  <si>
    <t>Chenwetnyu SC</t>
  </si>
  <si>
    <t>Chenmoho SC</t>
  </si>
  <si>
    <t>Wangti SC</t>
  </si>
  <si>
    <t>Choknyu SC</t>
  </si>
  <si>
    <t>Tamkong SC</t>
  </si>
  <si>
    <t>Shamnyu SC</t>
  </si>
  <si>
    <t>Monyakshu SC</t>
  </si>
  <si>
    <t>Ukha SC</t>
  </si>
  <si>
    <t>Yakshu SC</t>
  </si>
  <si>
    <t>United Yonghon SC</t>
  </si>
  <si>
    <t>Kenjenshu SC</t>
  </si>
  <si>
    <t>Changnyu SC</t>
  </si>
  <si>
    <t>Laokho SC</t>
  </si>
  <si>
    <t>Khuwoboto SC</t>
  </si>
  <si>
    <t>Lazami SC</t>
  </si>
  <si>
    <t>Natsumi SC</t>
  </si>
  <si>
    <t>Hebolimi SC</t>
  </si>
  <si>
    <t>Mishilimi SC</t>
  </si>
  <si>
    <t>Asukiqa SC</t>
  </si>
  <si>
    <t>Chishilimi SC</t>
  </si>
  <si>
    <t>Kichilimi SC</t>
  </si>
  <si>
    <t>Shesulimi SC</t>
  </si>
  <si>
    <t>Hokiye SC</t>
  </si>
  <si>
    <t>Thakiye SC</t>
  </si>
  <si>
    <t>Ghokhuvi SC</t>
  </si>
  <si>
    <t>Shena Old SC</t>
  </si>
  <si>
    <t>Sukhai SC</t>
  </si>
  <si>
    <t>Kivikhu SC</t>
  </si>
  <si>
    <t>Shoipu SC</t>
  </si>
  <si>
    <t>Yemishe SC</t>
  </si>
  <si>
    <t>Sukhalu SC</t>
  </si>
  <si>
    <t>Sheipu SC</t>
  </si>
  <si>
    <t>Khukishe SC</t>
  </si>
  <si>
    <t>Hoshepu SC</t>
  </si>
  <si>
    <t>Satami SC</t>
  </si>
  <si>
    <t>Tizu Island SC</t>
  </si>
  <si>
    <t>Lizutomi SC</t>
  </si>
  <si>
    <t>Apukito SC</t>
  </si>
  <si>
    <t>Lokobomi SC</t>
  </si>
  <si>
    <t>Akuhaito SC</t>
  </si>
  <si>
    <t>Asukhuto SC</t>
  </si>
  <si>
    <t>Sukomi SC</t>
  </si>
  <si>
    <t>Litami SC</t>
  </si>
  <si>
    <t>Shitsumi SC</t>
  </si>
  <si>
    <t>Lumami SC</t>
  </si>
  <si>
    <t>Lotisami SC</t>
  </si>
  <si>
    <t>Surumi SC</t>
  </si>
  <si>
    <t>Yehemi SC</t>
  </si>
  <si>
    <t>Sapotimi SC</t>
  </si>
  <si>
    <t>Phuyetomi SC</t>
  </si>
  <si>
    <t>Tichipami SC</t>
  </si>
  <si>
    <t>A/Saghemi SC</t>
  </si>
  <si>
    <t>Naltoqa SC</t>
  </si>
  <si>
    <t>Yezami SC</t>
  </si>
  <si>
    <t>Asukhomi SC</t>
  </si>
  <si>
    <t>Lizumi SC</t>
  </si>
  <si>
    <t>Chisholimi SC</t>
  </si>
  <si>
    <t>Itovi SC</t>
  </si>
  <si>
    <t>Punglwa SC</t>
  </si>
  <si>
    <t>Gaili SC</t>
  </si>
  <si>
    <t>Mhainamtsi SC</t>
  </si>
  <si>
    <t>Samzuiram SC</t>
  </si>
  <si>
    <t>Saijang SC</t>
  </si>
  <si>
    <t>Lilen SC</t>
  </si>
  <si>
    <t>Khelma SC</t>
  </si>
  <si>
    <t>Ikiesingram (Soget) SC</t>
  </si>
  <si>
    <t>Pedi (Ndunglwa) SC</t>
  </si>
  <si>
    <t>New Puilwa SC</t>
  </si>
  <si>
    <t>Bongkolong SC</t>
  </si>
  <si>
    <t>Old Peren SC</t>
  </si>
  <si>
    <t>Mpai SC</t>
  </si>
  <si>
    <t>Nsong SC</t>
  </si>
  <si>
    <t>New Nkio SC</t>
  </si>
  <si>
    <t>Seyochung Village SC</t>
  </si>
  <si>
    <t>Mimi SC</t>
  </si>
  <si>
    <t>Thanamir SC</t>
  </si>
  <si>
    <t>Chomi SC</t>
  </si>
  <si>
    <t>Zanger SC</t>
  </si>
  <si>
    <t>Zimkiur SC</t>
  </si>
  <si>
    <t>Kiusam SC</t>
  </si>
  <si>
    <t>Kisetong SC</t>
  </si>
  <si>
    <t>Pungro Village SC</t>
  </si>
  <si>
    <t>Phisami SC</t>
  </si>
  <si>
    <t>Kichang SC</t>
  </si>
  <si>
    <t>Samphure SC</t>
  </si>
  <si>
    <t>Purrur (Pungrongrü) SC</t>
  </si>
  <si>
    <t>Phelunger SC</t>
  </si>
  <si>
    <t>Anatonger SC</t>
  </si>
  <si>
    <t>Longya SC</t>
  </si>
  <si>
    <t>Longmatra SC</t>
  </si>
  <si>
    <t>Singrep (Siriri) SC</t>
  </si>
  <si>
    <t>Sakshi SC</t>
  </si>
  <si>
    <t>Pongo SC</t>
  </si>
  <si>
    <t>Namching SC</t>
  </si>
  <si>
    <t>Tangha SC</t>
  </si>
  <si>
    <t>Yongshei SC</t>
  </si>
  <si>
    <t>Yangching SC</t>
  </si>
  <si>
    <t>R</t>
  </si>
  <si>
    <t>C</t>
  </si>
  <si>
    <t>T</t>
  </si>
  <si>
    <t>Seithogei SC</t>
  </si>
  <si>
    <t>Thizama SC</t>
  </si>
  <si>
    <t>Kedima SC</t>
  </si>
  <si>
    <t>Viphoma SC</t>
  </si>
  <si>
    <t>Pfuchama SC</t>
  </si>
  <si>
    <t>Mima SC</t>
  </si>
  <si>
    <t>Khuzama SC</t>
  </si>
  <si>
    <t>Vichazouma SC</t>
  </si>
  <si>
    <t>Dihoma SC</t>
  </si>
  <si>
    <t>Kijümetouma SC</t>
  </si>
  <si>
    <t>Chiedema SC</t>
  </si>
  <si>
    <t>Rüsoma SC</t>
  </si>
  <si>
    <t>Meriema SC</t>
  </si>
  <si>
    <t>Tsiesema SC</t>
  </si>
  <si>
    <t>Phekerükriema SC</t>
  </si>
  <si>
    <t>Nerhema SC</t>
  </si>
  <si>
    <t>Chiechama SC</t>
  </si>
  <si>
    <t>Seiyhama SC</t>
  </si>
  <si>
    <t>Gariphema SC</t>
  </si>
  <si>
    <t>Sendenyu SC</t>
  </si>
  <si>
    <t>Tsosinyu SC</t>
  </si>
  <si>
    <t>Tseminyu New Town SC</t>
  </si>
  <si>
    <t>Rumesinyu SC</t>
  </si>
  <si>
    <t>Rengmapani SC</t>
  </si>
  <si>
    <t xml:space="preserve">Sc.College Campus SC </t>
  </si>
  <si>
    <t>Hutsu PHC</t>
  </si>
  <si>
    <t>Health Unit (398 SC)</t>
  </si>
  <si>
    <t>Chungliyimsen BD</t>
  </si>
  <si>
    <t>Chuchuyimpang BD</t>
  </si>
  <si>
    <t>Old Tsadanger PHC</t>
  </si>
  <si>
    <t>Panso PHC</t>
  </si>
  <si>
    <t>Chiphur SC</t>
  </si>
  <si>
    <t>Total</t>
  </si>
  <si>
    <t>Mopong PHC</t>
  </si>
  <si>
    <t>Angphang PHC</t>
  </si>
  <si>
    <t>NHAK</t>
  </si>
  <si>
    <t>IMDH</t>
  </si>
  <si>
    <t>Tizit Village SC</t>
  </si>
  <si>
    <t>Pungro CHC</t>
  </si>
  <si>
    <t>PMTI Kohima</t>
  </si>
  <si>
    <t>Kikrüma PHC</t>
  </si>
  <si>
    <t>Tuophema PHC</t>
  </si>
  <si>
    <t>Civil Secretariate MU</t>
  </si>
  <si>
    <t>ANM Trg centre</t>
  </si>
  <si>
    <t>K.Nyishunyu SC/ Ehunyu</t>
  </si>
  <si>
    <t>Benreu SC</t>
  </si>
  <si>
    <r>
      <rPr>
        <sz val="10"/>
        <rFont val="Arial"/>
        <family val="2"/>
      </rP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Mile village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</si>
  <si>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Aoyimkum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</si>
  <si>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Aoyimti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</si>
  <si>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Chekiye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</si>
  <si>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Diezephe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</si>
  <si>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Diphupar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</si>
  <si>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Doyapur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</si>
  <si>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Homeland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</si>
  <si>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Hukai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</si>
  <si>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Jharnapani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</si>
  <si>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Kacharigaon SC </t>
    </r>
    <r>
      <rPr>
        <b/>
        <sz val="10"/>
        <rFont val="Arial"/>
        <family val="2"/>
      </rPr>
      <t xml:space="preserve">    </t>
    </r>
  </si>
  <si>
    <r>
      <t xml:space="preserve">Khehokhu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</si>
  <si>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L.Vihoto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</si>
  <si>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Lotovi  SC </t>
    </r>
    <r>
      <rPr>
        <b/>
        <sz val="10"/>
        <rFont val="Arial"/>
        <family val="2"/>
      </rPr>
      <t xml:space="preserve">    </t>
    </r>
  </si>
  <si>
    <r>
      <t xml:space="preserve">Munglamukh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</si>
  <si>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Naga United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</si>
  <si>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Nagarjan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</si>
  <si>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Nihokhu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</si>
  <si>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Nitozu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</si>
  <si>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Pimla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</si>
  <si>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Pukhato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</si>
  <si>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Purana Bazaar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</si>
  <si>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Samaguri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</si>
  <si>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Sangtamtila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</si>
  <si>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Seithekiema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</si>
  <si>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Shokhuvi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</si>
  <si>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Socünoma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</si>
  <si>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Suhoi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</si>
  <si>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Thilixu B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</si>
  <si>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Tsiepama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</si>
  <si>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Zikihe SC </t>
    </r>
    <r>
      <rPr>
        <b/>
        <sz val="10"/>
        <rFont val="Arial"/>
        <family val="2"/>
      </rPr>
      <t xml:space="preserve">    </t>
    </r>
  </si>
  <si>
    <t>N/Longidang SC</t>
  </si>
  <si>
    <t>L/Longidang SC</t>
  </si>
  <si>
    <t>Azailong PHC</t>
  </si>
  <si>
    <t>Thevopisü PHC</t>
  </si>
  <si>
    <t>Mental Hospital</t>
  </si>
  <si>
    <t>Mkg T.B.H</t>
  </si>
  <si>
    <t>Colbelt Therapy</t>
  </si>
  <si>
    <t>IMDH Nursing School</t>
  </si>
  <si>
    <r>
      <t xml:space="preserve">Yamhon PHC </t>
    </r>
    <r>
      <rPr>
        <b/>
        <sz val="10"/>
        <rFont val="Arial"/>
        <family val="2"/>
      </rPr>
      <t xml:space="preserve">        </t>
    </r>
  </si>
  <si>
    <t>Leprosy Clinic</t>
  </si>
  <si>
    <t>DTC Kohima</t>
  </si>
  <si>
    <t>DTC Mokokchung</t>
  </si>
  <si>
    <t>DTC Dimapur</t>
  </si>
  <si>
    <t>DTC Tuensang</t>
  </si>
  <si>
    <t>Raj Bhavan</t>
  </si>
  <si>
    <t>Prp DP</t>
  </si>
  <si>
    <t>Exs DP</t>
  </si>
  <si>
    <t>Kongsang SC (Yangpi)</t>
  </si>
  <si>
    <t>Y. Anner SC</t>
  </si>
  <si>
    <t>Tsurongto SC/Sikiur A Vill SC</t>
  </si>
  <si>
    <t>Sub Total</t>
  </si>
  <si>
    <t>Aghunato CHC</t>
  </si>
  <si>
    <t>Laruri (Sutsu) PHC</t>
  </si>
  <si>
    <t>Phenshenyu SC</t>
  </si>
  <si>
    <t>Name of the Health Units</t>
  </si>
  <si>
    <t>Phek DH</t>
  </si>
  <si>
    <t>Peren DH</t>
  </si>
  <si>
    <t>Mon DH</t>
  </si>
  <si>
    <t>Longleng DH</t>
  </si>
  <si>
    <t>Kiphire DH</t>
  </si>
  <si>
    <t>Dimapur DH</t>
  </si>
  <si>
    <t>Wokha DH</t>
  </si>
  <si>
    <t>Zunheboto DH</t>
  </si>
  <si>
    <t>Tuensang DH</t>
  </si>
  <si>
    <t>Status of Technical HR</t>
  </si>
  <si>
    <t>CHC - FRU</t>
  </si>
  <si>
    <t>CHC 24X7</t>
  </si>
  <si>
    <t>PHC 24X7</t>
  </si>
  <si>
    <t>PHC Non 24X7</t>
  </si>
  <si>
    <t>Institutional Delivery</t>
  </si>
  <si>
    <t>Yes</t>
  </si>
  <si>
    <t>Shri Nagesh/Tsg Vill</t>
  </si>
  <si>
    <t>No</t>
  </si>
  <si>
    <r>
      <t xml:space="preserve">Yes </t>
    </r>
    <r>
      <rPr>
        <b/>
        <sz val="11"/>
        <color theme="1"/>
        <rFont val="Calibri"/>
        <family val="2"/>
        <scheme val="minor"/>
      </rPr>
      <t>(DP)</t>
    </r>
  </si>
  <si>
    <t>Remarks</t>
  </si>
  <si>
    <t>Name of the District</t>
  </si>
  <si>
    <t>Kohima Vill PHC</t>
  </si>
  <si>
    <t>Longchem PHC</t>
  </si>
  <si>
    <t>Lakhuni PHC</t>
  </si>
  <si>
    <t>Longsa PHC</t>
  </si>
  <si>
    <t>A</t>
  </si>
  <si>
    <t>B</t>
  </si>
  <si>
    <t>MO (DENTAL)</t>
  </si>
  <si>
    <t>MO (AYUSH)</t>
  </si>
  <si>
    <t>Bade SC</t>
  </si>
  <si>
    <t>Hovishe SC</t>
  </si>
  <si>
    <t>Khekiho SC</t>
  </si>
  <si>
    <t>Razhaphe SC</t>
  </si>
  <si>
    <t>Sahoi SC</t>
  </si>
  <si>
    <r>
      <rPr>
        <sz val="10"/>
        <rFont val="Arial"/>
        <family val="2"/>
      </rPr>
      <t>Shozukhu SC</t>
    </r>
    <r>
      <rPr>
        <b/>
        <sz val="10"/>
        <rFont val="Arial"/>
        <family val="2"/>
      </rPr>
      <t xml:space="preserve">  </t>
    </r>
  </si>
  <si>
    <t>Sovima SC</t>
  </si>
  <si>
    <t>Hakchang SC</t>
  </si>
  <si>
    <t>Athibung PHC</t>
  </si>
  <si>
    <t>1 R ANM on attchment</t>
  </si>
  <si>
    <t>Contract</t>
  </si>
  <si>
    <t>NRHM</t>
  </si>
  <si>
    <t>NSACS</t>
  </si>
  <si>
    <t>1R ANM attchd to Sechu PHC</t>
  </si>
  <si>
    <t>Pughoboto CHC</t>
  </si>
  <si>
    <t>Sangchem SC</t>
  </si>
  <si>
    <t>1 R on attachment</t>
  </si>
  <si>
    <t>regular ANM no longer performing due to deteriorated health</t>
  </si>
  <si>
    <t>Being Delivery Point</t>
  </si>
  <si>
    <t>Category of HU</t>
  </si>
  <si>
    <t xml:space="preserve"> </t>
  </si>
  <si>
    <t>Youth Friendly Clinic</t>
  </si>
  <si>
    <t>Mezoma PHC</t>
  </si>
  <si>
    <t>District Hospital FRU</t>
  </si>
  <si>
    <t>L3</t>
  </si>
  <si>
    <t>L2</t>
  </si>
  <si>
    <t>L1</t>
  </si>
  <si>
    <t>Level of Health Unit</t>
  </si>
  <si>
    <t>Under Tuensang</t>
  </si>
  <si>
    <t>Under Dimapur</t>
  </si>
  <si>
    <t>Under Mokokchung</t>
  </si>
  <si>
    <t>Under Kohima</t>
  </si>
  <si>
    <t>Runguzu Nasa SC</t>
  </si>
  <si>
    <t>Runguzu Nawe SC</t>
  </si>
  <si>
    <t>HPD</t>
  </si>
  <si>
    <t>Mangakhi SHC</t>
  </si>
  <si>
    <t>Ruzazho PHC</t>
  </si>
  <si>
    <t>Physio</t>
  </si>
  <si>
    <t>Aghuito SC (Aghulito)</t>
  </si>
  <si>
    <t>V. K. PHC</t>
  </si>
  <si>
    <t>D</t>
  </si>
  <si>
    <t>regular ANM expired</t>
  </si>
  <si>
    <t>NRC NHAK</t>
  </si>
  <si>
    <r>
      <rPr>
        <sz val="10"/>
        <rFont val="Arial"/>
        <family val="2"/>
      </rPr>
      <t xml:space="preserve">Daniel SC </t>
    </r>
    <r>
      <rPr>
        <b/>
        <sz val="10"/>
        <rFont val="Arial"/>
        <family val="2"/>
      </rPr>
      <t xml:space="preserve">    </t>
    </r>
  </si>
  <si>
    <t xml:space="preserve">Nyiro PHC         </t>
  </si>
  <si>
    <r>
      <rPr>
        <sz val="10"/>
        <rFont val="Arial"/>
        <family val="2"/>
      </rPr>
      <t xml:space="preserve">Kaghaboto SC </t>
    </r>
    <r>
      <rPr>
        <b/>
        <sz val="10"/>
        <rFont val="Arial"/>
        <family val="2"/>
      </rPr>
      <t xml:space="preserve">    </t>
    </r>
  </si>
  <si>
    <t>Grand Total</t>
  </si>
  <si>
    <t>IPHS</t>
  </si>
  <si>
    <t>s</t>
  </si>
  <si>
    <t>Old Age Home</t>
  </si>
  <si>
    <t>OPD</t>
  </si>
  <si>
    <t>IPD</t>
  </si>
  <si>
    <t>ID</t>
  </si>
  <si>
    <t>CS</t>
  </si>
  <si>
    <t>OTHER SPLT.</t>
  </si>
  <si>
    <r>
      <t xml:space="preserve">O &amp; G </t>
    </r>
    <r>
      <rPr>
        <b/>
        <sz val="9"/>
        <color indexed="8"/>
        <rFont val="Calibri"/>
        <family val="2"/>
      </rPr>
      <t>(Sr./Jr.Splt/SMO/MO)</t>
    </r>
  </si>
  <si>
    <r>
      <t xml:space="preserve">ORTHOPAEDICS </t>
    </r>
    <r>
      <rPr>
        <b/>
        <sz val="9"/>
        <color indexed="8"/>
        <rFont val="Calibri"/>
        <family val="2"/>
      </rPr>
      <t>(Sr./Jr.Splt/SMO/MO)</t>
    </r>
  </si>
  <si>
    <t>MBBS (SMO/MO)</t>
  </si>
  <si>
    <r>
      <t xml:space="preserve">PSYCHIATRY </t>
    </r>
    <r>
      <rPr>
        <b/>
        <sz val="9"/>
        <color indexed="8"/>
        <rFont val="Calibri"/>
        <family val="2"/>
      </rPr>
      <t>(Sr./Jr.Splt/SMO/MO)</t>
    </r>
  </si>
  <si>
    <r>
      <t>DERMATOLOGY</t>
    </r>
    <r>
      <rPr>
        <b/>
        <sz val="9"/>
        <color indexed="8"/>
        <rFont val="Calibri"/>
        <family val="2"/>
      </rPr>
      <t>(Sr./Jr.Splt/SMO/MO)</t>
    </r>
  </si>
  <si>
    <r>
      <t xml:space="preserve">PATHOLOGY </t>
    </r>
    <r>
      <rPr>
        <b/>
        <sz val="9"/>
        <color indexed="8"/>
        <rFont val="Calibri"/>
        <family val="2"/>
      </rPr>
      <t>(Sr./Jr.Splt/SMO/MO)</t>
    </r>
  </si>
  <si>
    <r>
      <t xml:space="preserve">RADIOLOGY </t>
    </r>
    <r>
      <rPr>
        <b/>
        <sz val="9"/>
        <color indexed="8"/>
        <rFont val="Calibri"/>
        <family val="2"/>
      </rPr>
      <t>(Sr./Jr.Splt/SMO/MO)</t>
    </r>
  </si>
  <si>
    <r>
      <t xml:space="preserve">SURGERY </t>
    </r>
    <r>
      <rPr>
        <b/>
        <sz val="9"/>
        <color indexed="8"/>
        <rFont val="Calibri"/>
        <family val="2"/>
      </rPr>
      <t>(Sr./Jr.Splt/SMO/MO)</t>
    </r>
  </si>
  <si>
    <r>
      <t xml:space="preserve">MEDICINE </t>
    </r>
    <r>
      <rPr>
        <b/>
        <sz val="9"/>
        <color indexed="8"/>
        <rFont val="Calibri"/>
        <family val="2"/>
      </rPr>
      <t>(Sr./Jr.Splt/SMO/MO)</t>
    </r>
  </si>
  <si>
    <r>
      <t xml:space="preserve">PAEDIATRICS </t>
    </r>
    <r>
      <rPr>
        <b/>
        <sz val="9"/>
        <color indexed="8"/>
        <rFont val="Calibri"/>
        <family val="2"/>
      </rPr>
      <t>(Sr./Jr.Splt/SMO/MO)</t>
    </r>
  </si>
  <si>
    <r>
      <t xml:space="preserve">ANESTHESIA </t>
    </r>
    <r>
      <rPr>
        <b/>
        <sz val="9"/>
        <color indexed="8"/>
        <rFont val="Calibri"/>
        <family val="2"/>
      </rPr>
      <t>(Sr./Jr.Splt/SMO/MO)</t>
    </r>
  </si>
  <si>
    <t>Dzulhami PHC</t>
  </si>
  <si>
    <t>regular expired</t>
  </si>
  <si>
    <t>being delivery point</t>
  </si>
  <si>
    <t>for RHS</t>
  </si>
  <si>
    <t>Salomi SC</t>
  </si>
  <si>
    <t>A (B)</t>
  </si>
  <si>
    <t>Supervisory Nurse</t>
  </si>
  <si>
    <t>N/Tutor</t>
  </si>
  <si>
    <t>Staff Nurse</t>
  </si>
  <si>
    <t>Case Load 2016-17</t>
  </si>
  <si>
    <t>T.B.H Khuzama</t>
  </si>
  <si>
    <t>RCH &amp; UIP</t>
  </si>
  <si>
    <t>Under Wokha</t>
  </si>
  <si>
    <t>DTC Wokha</t>
  </si>
  <si>
    <t>ICDS</t>
  </si>
  <si>
    <t>Under Zunheboto</t>
  </si>
  <si>
    <t>DTC Zunheboto</t>
  </si>
  <si>
    <t>Under Mon</t>
  </si>
  <si>
    <t>ZLO Mon</t>
  </si>
  <si>
    <t>Under Longleng</t>
  </si>
  <si>
    <t>ZLO Longleng</t>
  </si>
  <si>
    <t>RADIOGRAPHER</t>
  </si>
  <si>
    <t>DTC Mon</t>
  </si>
  <si>
    <t>NVBDCP</t>
  </si>
  <si>
    <t>RNTCP</t>
  </si>
  <si>
    <t>Under Kiphire</t>
  </si>
  <si>
    <t>DTC Kiphire</t>
  </si>
  <si>
    <t>Longpang PHC</t>
  </si>
  <si>
    <t>2nd ANM not required (houses)</t>
  </si>
  <si>
    <t>CB</t>
  </si>
  <si>
    <t>Zelome SC</t>
  </si>
  <si>
    <t>1SMO</t>
  </si>
  <si>
    <t>1SMO1MO</t>
  </si>
  <si>
    <t>1MO</t>
  </si>
  <si>
    <t>2MO</t>
  </si>
  <si>
    <t>2SMO,2MO</t>
  </si>
  <si>
    <t>SNCU NHAK</t>
  </si>
  <si>
    <t>SNCU IMDH</t>
  </si>
  <si>
    <t>SNCU DMR</t>
  </si>
  <si>
    <t>Duncan UPHC</t>
  </si>
  <si>
    <t>L4</t>
  </si>
  <si>
    <t>Seikhazou UPHC</t>
  </si>
  <si>
    <t>Matikhrü SC</t>
  </si>
  <si>
    <t>Weziho PHC</t>
  </si>
  <si>
    <t>Leshemi SC</t>
  </si>
  <si>
    <t>Longpayimsen SC</t>
  </si>
  <si>
    <t>Zuikhu PHC</t>
  </si>
  <si>
    <t>Akito PHC</t>
  </si>
  <si>
    <t>Wokha Town SC/Town Disp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</si>
  <si>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NAP SC (Urban)</t>
    </r>
  </si>
  <si>
    <t>Workshop Block SC (Urban)</t>
  </si>
  <si>
    <t>Alempang SC (Urban)</t>
  </si>
  <si>
    <t>Kumlong SC (Urban)</t>
  </si>
  <si>
    <t>Marepkong SC (Urban)</t>
  </si>
  <si>
    <t>Mokokchung Town SC (Urban)</t>
  </si>
  <si>
    <t>Aongza SC (Urban)</t>
  </si>
  <si>
    <t>Sematila SC (Urban)</t>
  </si>
  <si>
    <t>Xuvihe SC (Urban)</t>
  </si>
  <si>
    <t>Dimapur Town SC (Urban)</t>
  </si>
  <si>
    <t>Lingrijan SC (Urban)</t>
  </si>
  <si>
    <t>Bayavu Hill SC (Urban)</t>
  </si>
  <si>
    <t>Kohima Town/ Kitsobozou SC (Urban)</t>
  </si>
  <si>
    <t>Daklane SC (Urban)</t>
  </si>
  <si>
    <t>Naga Bazar SC (Urban)</t>
  </si>
  <si>
    <t>Agri-Forest SC (Urban)</t>
  </si>
  <si>
    <t>Lerie Colony SC (Urban)</t>
  </si>
  <si>
    <t>Chandmari SC (Urban)</t>
  </si>
  <si>
    <t>AG Colony SC (Urban)</t>
  </si>
  <si>
    <t>Kontsunyu SC/Kandinu SC/K. Station</t>
  </si>
  <si>
    <t>Thahekhu SC/Rangapahar</t>
  </si>
  <si>
    <t>Tuensang Town SC/UHC (Urban)</t>
  </si>
  <si>
    <t>Litsami SC/Lithisami</t>
  </si>
  <si>
    <t>Nian (Niang) SC</t>
  </si>
  <si>
    <t>Boranamsang (Bura..) SC</t>
  </si>
  <si>
    <t>Darogapathar SC</t>
  </si>
  <si>
    <t>B/C</t>
  </si>
  <si>
    <t>Noklak Village SC</t>
  </si>
  <si>
    <t>Jalukie Zandi SC</t>
  </si>
  <si>
    <t>Dzulekie SC</t>
  </si>
  <si>
    <t>1MO, 1 Sr. Splt vacant</t>
  </si>
  <si>
    <t>MO</t>
  </si>
  <si>
    <t>Dan SC</t>
  </si>
  <si>
    <t>Duncan SC (Urban)</t>
  </si>
  <si>
    <t>Kizari SC</t>
  </si>
  <si>
    <t>Kenjang</t>
  </si>
  <si>
    <t>Rilan SC</t>
  </si>
  <si>
    <t>Vidima SC</t>
  </si>
  <si>
    <t>Chui Village SC</t>
  </si>
  <si>
    <t>Medemyim SC</t>
  </si>
  <si>
    <t>Moayimti SC</t>
  </si>
  <si>
    <t>UPHC Tsg</t>
  </si>
  <si>
    <t>UPHC Yimyu</t>
  </si>
  <si>
    <t>UPHC Burma Camp</t>
  </si>
  <si>
    <t>Chingmelen SC</t>
  </si>
  <si>
    <t>Chendang Saddle SC</t>
  </si>
  <si>
    <t>Taknyu SC</t>
  </si>
  <si>
    <t>Waoshu SC</t>
  </si>
  <si>
    <t>Langnok SC</t>
  </si>
  <si>
    <t>Kingniu SC</t>
  </si>
  <si>
    <t>Bhumnyu SC</t>
  </si>
  <si>
    <t>Chingmei EAC HQ SC</t>
  </si>
  <si>
    <t>Pangsha Old SC</t>
  </si>
  <si>
    <t>Nyimyim SC</t>
  </si>
  <si>
    <t>Jaboka SC</t>
  </si>
  <si>
    <t>Laokhun SC</t>
  </si>
  <si>
    <t>Longzan SC</t>
  </si>
  <si>
    <t>Shingnyu SC</t>
  </si>
  <si>
    <t>Totok Chingha SC</t>
  </si>
  <si>
    <t>Wakching Chingla SC</t>
  </si>
  <si>
    <t>Pohkphur SC</t>
  </si>
  <si>
    <t>Sangkhumti SC</t>
  </si>
  <si>
    <t>Tethezu SC</t>
  </si>
  <si>
    <t>Thazuvi SC</t>
  </si>
  <si>
    <t>Yaong Village SC</t>
  </si>
  <si>
    <t>Meluri Village SC</t>
  </si>
  <si>
    <t>Zelume Village SC</t>
  </si>
  <si>
    <t>Nsunyu SC</t>
  </si>
  <si>
    <t>Zutoi SC</t>
  </si>
  <si>
    <t>Tenyiphe-I SC</t>
  </si>
  <si>
    <t>Tenyiphe-III SC</t>
  </si>
  <si>
    <t>Anakiyimsen SC</t>
  </si>
  <si>
    <t>Tsurang Valley SC</t>
  </si>
  <si>
    <t>Changphang village SC</t>
  </si>
  <si>
    <t>Nungying SC</t>
  </si>
  <si>
    <t>Yikhum SC</t>
  </si>
  <si>
    <t>Old Rephiyim SC</t>
  </si>
  <si>
    <t>Kathara SC</t>
  </si>
  <si>
    <t>Ghokimi SC</t>
  </si>
  <si>
    <t>Kitami SC</t>
  </si>
  <si>
    <t>Luthsumi SC</t>
  </si>
  <si>
    <t>Mukalimi Village SC</t>
  </si>
  <si>
    <t>Tokizhe Village SC</t>
  </si>
  <si>
    <t>Tsapihimi Village SC</t>
  </si>
  <si>
    <t>Yezashimi SC</t>
  </si>
  <si>
    <t>Lalong SC</t>
  </si>
  <si>
    <t>Pelhang SC</t>
  </si>
  <si>
    <t>Sankiton SC</t>
  </si>
  <si>
    <t>Thoktsur SC</t>
  </si>
  <si>
    <t>Wonsoi SC</t>
  </si>
  <si>
    <t>Yali SC</t>
  </si>
  <si>
    <t>Yokao SC</t>
  </si>
  <si>
    <t>Phenwetnyu SC</t>
  </si>
  <si>
    <t>Yingshikiur SC</t>
  </si>
  <si>
    <t>Aosetsu SC</t>
  </si>
  <si>
    <t>Sipongsang SC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</si>
</sst>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</cellStyleXfs>
  <cellXfs count="27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/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justify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4" xfId="0" applyFont="1" applyFill="1" applyBorder="1"/>
    <xf numFmtId="0" fontId="4" fillId="0" borderId="1" xfId="0" applyFont="1" applyBorder="1" applyAlignment="1"/>
    <xf numFmtId="0" fontId="0" fillId="2" borderId="1" xfId="0" applyFill="1" applyBorder="1" applyAlignment="1">
      <alignment horizontal="center" vertical="top"/>
    </xf>
    <xf numFmtId="0" fontId="6" fillId="0" borderId="4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6" fillId="2" borderId="1" xfId="0" applyFont="1" applyFill="1" applyBorder="1" applyAlignment="1"/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/>
    <xf numFmtId="0" fontId="4" fillId="0" borderId="4" xfId="0" applyFont="1" applyFill="1" applyBorder="1" applyAlignment="1"/>
    <xf numFmtId="0" fontId="4" fillId="0" borderId="1" xfId="0" applyFont="1" applyFill="1" applyBorder="1" applyAlignment="1"/>
    <xf numFmtId="0" fontId="4" fillId="0" borderId="4" xfId="0" applyFont="1" applyBorder="1" applyAlignment="1">
      <alignment shrinkToFit="1"/>
    </xf>
    <xf numFmtId="0" fontId="4" fillId="0" borderId="9" xfId="0" applyFont="1" applyBorder="1" applyAlignment="1">
      <alignment wrapText="1"/>
    </xf>
    <xf numFmtId="0" fontId="4" fillId="0" borderId="4" xfId="0" applyFont="1" applyBorder="1" applyAlignment="1">
      <alignment horizontal="justify" wrapText="1"/>
    </xf>
    <xf numFmtId="0" fontId="4" fillId="2" borderId="9" xfId="0" applyFont="1" applyFill="1" applyBorder="1"/>
    <xf numFmtId="0" fontId="4" fillId="2" borderId="4" xfId="0" applyFont="1" applyFill="1" applyBorder="1" applyAlignment="1">
      <alignment horizontal="justify" wrapText="1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4" fillId="0" borderId="13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4" fillId="0" borderId="2" xfId="0" applyFont="1" applyBorder="1" applyAlignment="1"/>
    <xf numFmtId="0" fontId="4" fillId="0" borderId="5" xfId="0" applyFont="1" applyBorder="1" applyAlignment="1">
      <alignment horizontal="justify" wrapText="1"/>
    </xf>
    <xf numFmtId="0" fontId="4" fillId="0" borderId="5" xfId="0" applyFont="1" applyBorder="1" applyAlignment="1">
      <alignment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/>
    <xf numFmtId="0" fontId="0" fillId="8" borderId="1" xfId="0" applyFill="1" applyBorder="1"/>
    <xf numFmtId="0" fontId="0" fillId="6" borderId="1" xfId="0" applyFill="1" applyBorder="1" applyAlignment="1">
      <alignment horizontal="left" vertical="top"/>
    </xf>
    <xf numFmtId="0" fontId="1" fillId="8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2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9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/>
    </xf>
    <xf numFmtId="0" fontId="0" fillId="16" borderId="1" xfId="0" applyFill="1" applyBorder="1"/>
    <xf numFmtId="0" fontId="8" fillId="0" borderId="1" xfId="0" applyFont="1" applyBorder="1" applyAlignment="1">
      <alignment horizontal="center" vertical="center"/>
    </xf>
    <xf numFmtId="0" fontId="4" fillId="16" borderId="1" xfId="0" applyFont="1" applyFill="1" applyBorder="1" applyAlignment="1">
      <alignment wrapText="1"/>
    </xf>
    <xf numFmtId="0" fontId="4" fillId="16" borderId="4" xfId="0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right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9" fillId="16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0" fontId="8" fillId="17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14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wrapText="1"/>
    </xf>
    <xf numFmtId="0" fontId="15" fillId="16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164" fontId="14" fillId="16" borderId="1" xfId="0" applyNumberFormat="1" applyFont="1" applyFill="1" applyBorder="1" applyAlignment="1">
      <alignment horizontal="center" vertical="top" wrapText="1"/>
    </xf>
    <xf numFmtId="0" fontId="16" fillId="16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wrapText="1"/>
    </xf>
    <xf numFmtId="164" fontId="9" fillId="16" borderId="1" xfId="2" applyNumberFormat="1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1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15" borderId="1" xfId="0" applyFont="1" applyFill="1" applyBorder="1" applyAlignment="1">
      <alignment horizontal="left" wrapText="1"/>
    </xf>
    <xf numFmtId="0" fontId="4" fillId="15" borderId="4" xfId="0" applyFont="1" applyFill="1" applyBorder="1" applyAlignment="1">
      <alignment horizontal="left" wrapText="1"/>
    </xf>
    <xf numFmtId="164" fontId="14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4" fillId="0" borderId="9" xfId="0" applyFont="1" applyFill="1" applyBorder="1" applyAlignment="1">
      <alignment wrapText="1"/>
    </xf>
    <xf numFmtId="0" fontId="4" fillId="15" borderId="4" xfId="0" applyFont="1" applyFill="1" applyBorder="1" applyAlignment="1">
      <alignment wrapText="1"/>
    </xf>
    <xf numFmtId="0" fontId="4" fillId="15" borderId="1" xfId="0" applyFont="1" applyFill="1" applyBorder="1"/>
    <xf numFmtId="0" fontId="4" fillId="0" borderId="4" xfId="0" applyFont="1" applyBorder="1" applyAlignment="1">
      <alignment vertical="center" wrapText="1"/>
    </xf>
    <xf numFmtId="0" fontId="4" fillId="15" borderId="1" xfId="0" applyFont="1" applyFill="1" applyBorder="1" applyAlignment="1"/>
    <xf numFmtId="0" fontId="4" fillId="15" borderId="4" xfId="0" applyFont="1" applyFill="1" applyBorder="1" applyAlignment="1"/>
    <xf numFmtId="0" fontId="4" fillId="15" borderId="1" xfId="0" applyFont="1" applyFill="1" applyBorder="1" applyAlignment="1">
      <alignment vertical="center" wrapText="1"/>
    </xf>
    <xf numFmtId="0" fontId="4" fillId="16" borderId="1" xfId="0" applyFont="1" applyFill="1" applyBorder="1" applyAlignment="1">
      <alignment horizontal="justify" wrapText="1"/>
    </xf>
    <xf numFmtId="0" fontId="4" fillId="16" borderId="1" xfId="0" applyFont="1" applyFill="1" applyBorder="1" applyAlignment="1"/>
    <xf numFmtId="0" fontId="4" fillId="16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4" fillId="16" borderId="4" xfId="0" applyFont="1" applyFill="1" applyBorder="1"/>
    <xf numFmtId="0" fontId="0" fillId="16" borderId="1" xfId="0" applyFill="1" applyBorder="1" applyAlignment="1">
      <alignment vertical="center"/>
    </xf>
    <xf numFmtId="0" fontId="4" fillId="16" borderId="4" xfId="0" applyFont="1" applyFill="1" applyBorder="1" applyAlignment="1"/>
    <xf numFmtId="0" fontId="8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Border="1"/>
    <xf numFmtId="0" fontId="4" fillId="16" borderId="9" xfId="0" applyFont="1" applyFill="1" applyBorder="1" applyAlignment="1">
      <alignment wrapText="1"/>
    </xf>
    <xf numFmtId="0" fontId="4" fillId="5" borderId="4" xfId="0" applyFont="1" applyFill="1" applyBorder="1" applyAlignment="1"/>
    <xf numFmtId="0" fontId="4" fillId="16" borderId="1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6" borderId="4" xfId="0" applyFont="1" applyFill="1" applyBorder="1" applyAlignment="1">
      <alignment horizontal="right" vertical="top"/>
    </xf>
    <xf numFmtId="0" fontId="1" fillId="6" borderId="10" xfId="0" applyFont="1" applyFill="1" applyBorder="1" applyAlignment="1">
      <alignment horizontal="right" vertical="top"/>
    </xf>
    <xf numFmtId="0" fontId="1" fillId="6" borderId="5" xfId="0" applyFont="1" applyFill="1" applyBorder="1" applyAlignment="1">
      <alignment horizontal="right" vertical="top"/>
    </xf>
    <xf numFmtId="0" fontId="1" fillId="11" borderId="2" xfId="0" applyFont="1" applyFill="1" applyBorder="1" applyAlignment="1">
      <alignment horizontal="center" vertical="top"/>
    </xf>
    <xf numFmtId="0" fontId="1" fillId="11" borderId="6" xfId="0" applyFont="1" applyFill="1" applyBorder="1" applyAlignment="1">
      <alignment horizontal="center" vertical="top"/>
    </xf>
    <xf numFmtId="0" fontId="1" fillId="11" borderId="3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4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4"/>
  <sheetViews>
    <sheetView workbookViewId="0">
      <pane ySplit="1125" topLeftCell="A377" activePane="bottomLeft"/>
      <selection sqref="A1:X1048576"/>
      <selection pane="bottomLeft" activeCell="X394" sqref="X394"/>
    </sheetView>
  </sheetViews>
  <sheetFormatPr defaultRowHeight="15"/>
  <cols>
    <col min="1" max="1" width="12.5703125" style="95" customWidth="1"/>
    <col min="2" max="2" width="4.28515625" style="95" customWidth="1"/>
    <col min="3" max="3" width="5" style="95" customWidth="1"/>
    <col min="4" max="4" width="23.7109375" style="95" customWidth="1"/>
    <col min="5" max="5" width="7.85546875" style="95" customWidth="1"/>
    <col min="6" max="7" width="4.85546875" style="95" customWidth="1"/>
    <col min="8" max="10" width="5.5703125" style="170" customWidth="1"/>
    <col min="11" max="11" width="4.7109375" style="71" customWidth="1"/>
    <col min="12" max="12" width="4.7109375" style="95" customWidth="1"/>
    <col min="13" max="14" width="4.7109375" style="71" customWidth="1"/>
    <col min="15" max="23" width="4.7109375" style="95" customWidth="1"/>
    <col min="24" max="24" width="28.85546875" customWidth="1"/>
    <col min="25" max="25" width="9.140625" customWidth="1"/>
  </cols>
  <sheetData>
    <row r="1" spans="1:26" ht="27.75" customHeight="1">
      <c r="A1" s="228" t="s">
        <v>0</v>
      </c>
      <c r="B1" s="228" t="s">
        <v>34</v>
      </c>
      <c r="C1" s="228" t="s">
        <v>34</v>
      </c>
      <c r="D1" s="228" t="s">
        <v>450</v>
      </c>
      <c r="E1" s="228" t="s">
        <v>574</v>
      </c>
      <c r="F1" s="228" t="s">
        <v>517</v>
      </c>
      <c r="G1" s="228" t="s">
        <v>516</v>
      </c>
      <c r="H1" s="230" t="s">
        <v>630</v>
      </c>
      <c r="I1" s="230"/>
      <c r="J1" s="230"/>
      <c r="K1" s="222" t="s">
        <v>1</v>
      </c>
      <c r="L1" s="223"/>
      <c r="M1" s="224"/>
      <c r="N1" s="222" t="s">
        <v>2</v>
      </c>
      <c r="O1" s="223"/>
      <c r="P1" s="223"/>
      <c r="Q1" s="224"/>
      <c r="R1" s="222" t="s">
        <v>3</v>
      </c>
      <c r="S1" s="223"/>
      <c r="T1" s="224"/>
      <c r="U1" s="222" t="s">
        <v>4</v>
      </c>
      <c r="V1" s="223"/>
      <c r="W1" s="224"/>
      <c r="X1" s="101" t="s">
        <v>545</v>
      </c>
      <c r="Y1" s="95"/>
      <c r="Z1" s="95"/>
    </row>
    <row r="2" spans="1:26" ht="13.5" customHeight="1">
      <c r="A2" s="229"/>
      <c r="B2" s="229"/>
      <c r="C2" s="229"/>
      <c r="D2" s="229"/>
      <c r="E2" s="229"/>
      <c r="F2" s="229"/>
      <c r="G2" s="229"/>
      <c r="H2" s="143" t="s">
        <v>605</v>
      </c>
      <c r="I2" s="143" t="s">
        <v>606</v>
      </c>
      <c r="J2" s="144" t="s">
        <v>607</v>
      </c>
      <c r="K2" s="70" t="s">
        <v>421</v>
      </c>
      <c r="L2" s="1" t="s">
        <v>422</v>
      </c>
      <c r="M2" s="70" t="s">
        <v>423</v>
      </c>
      <c r="N2" s="151" t="s">
        <v>602</v>
      </c>
      <c r="O2" s="1" t="s">
        <v>421</v>
      </c>
      <c r="P2" s="1" t="s">
        <v>422</v>
      </c>
      <c r="Q2" s="1" t="s">
        <v>423</v>
      </c>
      <c r="R2" s="1" t="s">
        <v>421</v>
      </c>
      <c r="S2" s="1" t="s">
        <v>422</v>
      </c>
      <c r="T2" s="1" t="s">
        <v>423</v>
      </c>
      <c r="U2" s="1" t="s">
        <v>421</v>
      </c>
      <c r="V2" s="1" t="s">
        <v>422</v>
      </c>
      <c r="W2" s="1" t="s">
        <v>423</v>
      </c>
      <c r="X2" s="3"/>
    </row>
    <row r="3" spans="1:26">
      <c r="A3" s="225" t="s">
        <v>5</v>
      </c>
      <c r="B3" s="53">
        <v>1</v>
      </c>
      <c r="C3" s="53">
        <v>1</v>
      </c>
      <c r="D3" s="207" t="s">
        <v>688</v>
      </c>
      <c r="E3" s="127" t="s">
        <v>551</v>
      </c>
      <c r="F3" s="52"/>
      <c r="G3" s="52"/>
      <c r="H3" s="171">
        <v>1100</v>
      </c>
      <c r="I3" s="171"/>
      <c r="J3" s="171">
        <v>0</v>
      </c>
      <c r="K3" s="150"/>
      <c r="L3" s="55"/>
      <c r="M3" s="64"/>
      <c r="N3" s="152">
        <v>2</v>
      </c>
      <c r="O3" s="150">
        <v>1</v>
      </c>
      <c r="P3" s="65">
        <v>1</v>
      </c>
      <c r="Q3" s="65">
        <f t="shared" ref="Q3:Q43" si="0">O3+P3</f>
        <v>2</v>
      </c>
      <c r="R3" s="150"/>
      <c r="S3" s="55"/>
      <c r="T3" s="55"/>
      <c r="U3" s="150">
        <v>1</v>
      </c>
      <c r="V3" s="55"/>
      <c r="W3" s="56">
        <f t="shared" ref="W3:W5" si="1">V3+U3</f>
        <v>1</v>
      </c>
      <c r="X3" s="3"/>
    </row>
    <row r="4" spans="1:26" ht="15" customHeight="1">
      <c r="A4" s="226"/>
      <c r="B4" s="29">
        <v>2</v>
      </c>
      <c r="C4" s="29">
        <v>2</v>
      </c>
      <c r="D4" s="207" t="s">
        <v>685</v>
      </c>
      <c r="E4" s="127" t="s">
        <v>551</v>
      </c>
      <c r="F4" s="54"/>
      <c r="G4" s="54"/>
      <c r="H4" s="171">
        <v>460</v>
      </c>
      <c r="I4" s="171"/>
      <c r="J4" s="171">
        <v>0</v>
      </c>
      <c r="K4" s="150"/>
      <c r="L4" s="55"/>
      <c r="M4" s="64"/>
      <c r="N4" s="152">
        <v>2</v>
      </c>
      <c r="O4" s="150">
        <v>1</v>
      </c>
      <c r="P4" s="65"/>
      <c r="Q4" s="125">
        <f t="shared" si="0"/>
        <v>1</v>
      </c>
      <c r="R4" s="150"/>
      <c r="S4" s="55"/>
      <c r="T4" s="55"/>
      <c r="U4" s="150">
        <v>1</v>
      </c>
      <c r="V4" s="55"/>
      <c r="W4" s="56">
        <f t="shared" si="1"/>
        <v>1</v>
      </c>
      <c r="X4" s="3"/>
    </row>
    <row r="5" spans="1:26">
      <c r="A5" s="226"/>
      <c r="B5" s="53">
        <v>3</v>
      </c>
      <c r="C5" s="53">
        <v>3</v>
      </c>
      <c r="D5" s="207" t="s">
        <v>681</v>
      </c>
      <c r="E5" s="127" t="s">
        <v>551</v>
      </c>
      <c r="F5" s="54"/>
      <c r="G5" s="54"/>
      <c r="H5" s="171">
        <v>592</v>
      </c>
      <c r="I5" s="171"/>
      <c r="J5" s="171">
        <v>0</v>
      </c>
      <c r="K5" s="150"/>
      <c r="L5" s="56"/>
      <c r="M5" s="65"/>
      <c r="N5" s="152">
        <v>2</v>
      </c>
      <c r="O5" s="150">
        <v>1</v>
      </c>
      <c r="P5" s="65">
        <v>1</v>
      </c>
      <c r="Q5" s="65">
        <f t="shared" si="0"/>
        <v>2</v>
      </c>
      <c r="R5" s="150"/>
      <c r="S5" s="55"/>
      <c r="T5" s="56"/>
      <c r="U5" s="150">
        <v>1</v>
      </c>
      <c r="V5" s="56"/>
      <c r="W5" s="56">
        <f t="shared" si="1"/>
        <v>1</v>
      </c>
      <c r="X5" s="3"/>
    </row>
    <row r="6" spans="1:26">
      <c r="A6" s="226"/>
      <c r="B6" s="29">
        <v>4</v>
      </c>
      <c r="C6" s="29">
        <v>4</v>
      </c>
      <c r="D6" s="207" t="s">
        <v>687</v>
      </c>
      <c r="E6" s="127" t="s">
        <v>551</v>
      </c>
      <c r="F6" s="54"/>
      <c r="G6" s="54"/>
      <c r="H6" s="171">
        <v>707</v>
      </c>
      <c r="I6" s="171"/>
      <c r="J6" s="171">
        <v>0</v>
      </c>
      <c r="K6" s="150"/>
      <c r="L6" s="56"/>
      <c r="M6" s="65"/>
      <c r="N6" s="152">
        <v>2</v>
      </c>
      <c r="O6" s="150">
        <v>1</v>
      </c>
      <c r="P6" s="65"/>
      <c r="Q6" s="125">
        <f t="shared" si="0"/>
        <v>1</v>
      </c>
      <c r="R6" s="150"/>
      <c r="S6" s="56"/>
      <c r="T6" s="56"/>
      <c r="U6" s="150">
        <v>1</v>
      </c>
      <c r="V6" s="56"/>
      <c r="W6" s="56">
        <f>V6+U6</f>
        <v>1</v>
      </c>
      <c r="X6" s="3"/>
    </row>
    <row r="7" spans="1:26">
      <c r="A7" s="226"/>
      <c r="B7" s="53">
        <v>5</v>
      </c>
      <c r="C7" s="53">
        <v>5</v>
      </c>
      <c r="D7" s="193" t="s">
        <v>440</v>
      </c>
      <c r="E7" s="127" t="s">
        <v>551</v>
      </c>
      <c r="F7" s="54"/>
      <c r="G7" s="54"/>
      <c r="H7" s="171">
        <v>787</v>
      </c>
      <c r="I7" s="171"/>
      <c r="J7" s="171">
        <v>0</v>
      </c>
      <c r="K7" s="150"/>
      <c r="L7" s="56"/>
      <c r="M7" s="65"/>
      <c r="N7" s="152">
        <v>2</v>
      </c>
      <c r="O7" s="150">
        <v>1</v>
      </c>
      <c r="P7" s="65">
        <v>1</v>
      </c>
      <c r="Q7" s="65">
        <f t="shared" si="0"/>
        <v>2</v>
      </c>
      <c r="R7" s="150"/>
      <c r="S7" s="56"/>
      <c r="T7" s="56"/>
      <c r="U7" s="150"/>
      <c r="V7" s="56"/>
      <c r="W7" s="56">
        <f t="shared" ref="W7:W44" si="2">V7+U7</f>
        <v>0</v>
      </c>
      <c r="X7" s="3"/>
    </row>
    <row r="8" spans="1:26">
      <c r="A8" s="226"/>
      <c r="B8" s="29">
        <v>6</v>
      </c>
      <c r="C8" s="29">
        <v>6</v>
      </c>
      <c r="D8" s="193" t="s">
        <v>434</v>
      </c>
      <c r="E8" s="127" t="s">
        <v>551</v>
      </c>
      <c r="F8" s="54"/>
      <c r="G8" s="54"/>
      <c r="H8" s="171">
        <v>432</v>
      </c>
      <c r="I8" s="171"/>
      <c r="J8" s="171">
        <v>0</v>
      </c>
      <c r="K8" s="150"/>
      <c r="L8" s="56"/>
      <c r="M8" s="65"/>
      <c r="N8" s="152">
        <v>2</v>
      </c>
      <c r="O8" s="150">
        <v>1</v>
      </c>
      <c r="P8" s="65">
        <v>1</v>
      </c>
      <c r="Q8" s="65">
        <f t="shared" si="0"/>
        <v>2</v>
      </c>
      <c r="R8" s="150"/>
      <c r="S8" s="56"/>
      <c r="T8" s="56"/>
      <c r="U8" s="150">
        <v>1</v>
      </c>
      <c r="V8" s="56"/>
      <c r="W8" s="56">
        <f t="shared" si="2"/>
        <v>1</v>
      </c>
      <c r="X8" s="3"/>
    </row>
    <row r="9" spans="1:26">
      <c r="A9" s="226"/>
      <c r="B9" s="53">
        <v>7</v>
      </c>
      <c r="C9" s="53">
        <v>7</v>
      </c>
      <c r="D9" s="207" t="s">
        <v>683</v>
      </c>
      <c r="E9" s="127" t="s">
        <v>551</v>
      </c>
      <c r="F9" s="54"/>
      <c r="G9" s="54"/>
      <c r="H9" s="171">
        <v>774</v>
      </c>
      <c r="I9" s="171"/>
      <c r="J9" s="171">
        <v>0</v>
      </c>
      <c r="K9" s="150"/>
      <c r="L9" s="56"/>
      <c r="M9" s="65"/>
      <c r="N9" s="152">
        <v>2</v>
      </c>
      <c r="O9" s="150">
        <v>1</v>
      </c>
      <c r="P9" s="65">
        <v>1</v>
      </c>
      <c r="Q9" s="65">
        <f t="shared" si="0"/>
        <v>2</v>
      </c>
      <c r="R9" s="150"/>
      <c r="S9" s="56"/>
      <c r="T9" s="56"/>
      <c r="U9" s="150">
        <v>1</v>
      </c>
      <c r="V9" s="56"/>
      <c r="W9" s="56">
        <f t="shared" si="2"/>
        <v>1</v>
      </c>
      <c r="X9" s="3"/>
    </row>
    <row r="10" spans="1:26">
      <c r="A10" s="226"/>
      <c r="B10" s="29">
        <v>8</v>
      </c>
      <c r="C10" s="29">
        <v>8</v>
      </c>
      <c r="D10" s="193" t="s">
        <v>432</v>
      </c>
      <c r="E10" s="127" t="s">
        <v>551</v>
      </c>
      <c r="F10" s="54"/>
      <c r="G10" s="54"/>
      <c r="H10" s="171">
        <v>245</v>
      </c>
      <c r="I10" s="171"/>
      <c r="J10" s="171">
        <v>0</v>
      </c>
      <c r="K10" s="150"/>
      <c r="L10" s="56"/>
      <c r="M10" s="65"/>
      <c r="N10" s="152">
        <v>2</v>
      </c>
      <c r="O10" s="150">
        <v>1</v>
      </c>
      <c r="P10" s="65">
        <v>1</v>
      </c>
      <c r="Q10" s="65">
        <f t="shared" si="0"/>
        <v>2</v>
      </c>
      <c r="R10" s="150"/>
      <c r="S10" s="56"/>
      <c r="T10" s="56"/>
      <c r="U10" s="150">
        <v>1</v>
      </c>
      <c r="V10" s="56"/>
      <c r="W10" s="56">
        <f t="shared" si="2"/>
        <v>1</v>
      </c>
      <c r="X10" s="3"/>
    </row>
    <row r="11" spans="1:26">
      <c r="A11" s="226"/>
      <c r="B11" s="53">
        <v>9</v>
      </c>
      <c r="C11" s="53">
        <v>9</v>
      </c>
      <c r="D11" s="193" t="s">
        <v>699</v>
      </c>
      <c r="E11" s="128" t="s">
        <v>552</v>
      </c>
      <c r="F11" s="54"/>
      <c r="G11" s="54"/>
      <c r="H11" s="171">
        <v>195</v>
      </c>
      <c r="I11" s="171"/>
      <c r="J11" s="171">
        <v>0</v>
      </c>
      <c r="K11" s="150"/>
      <c r="L11" s="56"/>
      <c r="M11" s="65"/>
      <c r="N11" s="152">
        <v>2</v>
      </c>
      <c r="O11" s="150">
        <v>1</v>
      </c>
      <c r="P11" s="65"/>
      <c r="Q11" s="125">
        <f t="shared" si="0"/>
        <v>1</v>
      </c>
      <c r="R11" s="150"/>
      <c r="S11" s="56"/>
      <c r="T11" s="56"/>
      <c r="U11" s="150"/>
      <c r="V11" s="56"/>
      <c r="W11" s="56">
        <f t="shared" si="2"/>
        <v>0</v>
      </c>
      <c r="X11" s="3"/>
    </row>
    <row r="12" spans="1:26">
      <c r="A12" s="226"/>
      <c r="B12" s="29">
        <v>10</v>
      </c>
      <c r="C12" s="29">
        <v>10</v>
      </c>
      <c r="D12" s="193" t="s">
        <v>442</v>
      </c>
      <c r="E12" s="128" t="s">
        <v>552</v>
      </c>
      <c r="F12" s="54"/>
      <c r="G12" s="54"/>
      <c r="H12" s="171">
        <v>585</v>
      </c>
      <c r="I12" s="171"/>
      <c r="J12" s="171">
        <v>1</v>
      </c>
      <c r="K12" s="150"/>
      <c r="L12" s="56"/>
      <c r="M12" s="65"/>
      <c r="N12" s="152">
        <v>2</v>
      </c>
      <c r="O12" s="150">
        <v>1</v>
      </c>
      <c r="P12" s="65">
        <v>1</v>
      </c>
      <c r="Q12" s="65">
        <f t="shared" si="0"/>
        <v>2</v>
      </c>
      <c r="R12" s="150"/>
      <c r="S12" s="56"/>
      <c r="T12" s="56"/>
      <c r="U12" s="150">
        <v>1</v>
      </c>
      <c r="V12" s="56"/>
      <c r="W12" s="56">
        <f t="shared" si="2"/>
        <v>1</v>
      </c>
      <c r="X12" s="3"/>
    </row>
    <row r="13" spans="1:26" ht="15" customHeight="1">
      <c r="A13" s="226"/>
      <c r="B13" s="53">
        <v>11</v>
      </c>
      <c r="C13" s="53">
        <v>11</v>
      </c>
      <c r="D13" s="193" t="s">
        <v>468</v>
      </c>
      <c r="E13" s="128" t="s">
        <v>552</v>
      </c>
      <c r="F13" s="54"/>
      <c r="G13" s="54"/>
      <c r="H13" s="171">
        <v>829</v>
      </c>
      <c r="I13" s="172"/>
      <c r="J13" s="171">
        <v>0</v>
      </c>
      <c r="K13" s="150"/>
      <c r="L13" s="56"/>
      <c r="M13" s="65"/>
      <c r="N13" s="152">
        <v>2</v>
      </c>
      <c r="O13" s="150">
        <v>1</v>
      </c>
      <c r="P13" s="65"/>
      <c r="Q13" s="125">
        <f t="shared" si="0"/>
        <v>1</v>
      </c>
      <c r="R13" s="150"/>
      <c r="S13" s="56"/>
      <c r="T13" s="56"/>
      <c r="U13" s="150"/>
      <c r="V13" s="56"/>
      <c r="W13" s="56">
        <f t="shared" si="2"/>
        <v>0</v>
      </c>
      <c r="X13" s="3"/>
    </row>
    <row r="14" spans="1:26">
      <c r="A14" s="226"/>
      <c r="B14" s="29">
        <v>12</v>
      </c>
      <c r="C14" s="29">
        <v>12</v>
      </c>
      <c r="D14" s="193" t="s">
        <v>426</v>
      </c>
      <c r="E14" s="127" t="s">
        <v>551</v>
      </c>
      <c r="F14" s="54"/>
      <c r="G14" s="54"/>
      <c r="H14" s="171">
        <v>236</v>
      </c>
      <c r="I14" s="172"/>
      <c r="J14" s="171">
        <v>0</v>
      </c>
      <c r="K14" s="150"/>
      <c r="L14" s="56"/>
      <c r="M14" s="65"/>
      <c r="N14" s="152">
        <v>2</v>
      </c>
      <c r="O14" s="150">
        <v>1</v>
      </c>
      <c r="P14" s="65"/>
      <c r="Q14" s="125">
        <f t="shared" si="0"/>
        <v>1</v>
      </c>
      <c r="R14" s="150"/>
      <c r="S14" s="56"/>
      <c r="T14" s="56"/>
      <c r="U14" s="150"/>
      <c r="V14" s="56"/>
      <c r="W14" s="56">
        <f t="shared" si="2"/>
        <v>0</v>
      </c>
      <c r="X14" s="3"/>
    </row>
    <row r="15" spans="1:26">
      <c r="A15" s="226"/>
      <c r="B15" s="53">
        <v>13</v>
      </c>
      <c r="C15" s="53">
        <v>13</v>
      </c>
      <c r="D15" s="193" t="s">
        <v>140</v>
      </c>
      <c r="E15" s="127" t="s">
        <v>551</v>
      </c>
      <c r="F15" s="54"/>
      <c r="G15" s="54"/>
      <c r="H15" s="171">
        <v>458</v>
      </c>
      <c r="I15" s="172"/>
      <c r="J15" s="171">
        <v>0</v>
      </c>
      <c r="K15" s="150"/>
      <c r="L15" s="85"/>
      <c r="M15" s="63"/>
      <c r="N15" s="152">
        <v>2</v>
      </c>
      <c r="O15" s="150">
        <v>1</v>
      </c>
      <c r="P15" s="65">
        <v>1</v>
      </c>
      <c r="Q15" s="65">
        <f t="shared" si="0"/>
        <v>2</v>
      </c>
      <c r="R15" s="150"/>
      <c r="S15" s="85"/>
      <c r="T15" s="85"/>
      <c r="U15" s="150">
        <v>1</v>
      </c>
      <c r="V15" s="85"/>
      <c r="W15" s="56">
        <f t="shared" si="2"/>
        <v>1</v>
      </c>
      <c r="X15" s="3"/>
    </row>
    <row r="16" spans="1:26">
      <c r="A16" s="226"/>
      <c r="B16" s="29">
        <v>14</v>
      </c>
      <c r="C16" s="29">
        <v>14</v>
      </c>
      <c r="D16" s="193" t="s">
        <v>430</v>
      </c>
      <c r="E16" s="127" t="s">
        <v>551</v>
      </c>
      <c r="F16" s="54"/>
      <c r="G16" s="90"/>
      <c r="H16" s="171">
        <v>1050</v>
      </c>
      <c r="I16" s="173"/>
      <c r="J16" s="171">
        <v>0</v>
      </c>
      <c r="K16" s="150"/>
      <c r="L16" s="85"/>
      <c r="M16" s="63"/>
      <c r="N16" s="152">
        <v>2</v>
      </c>
      <c r="O16" s="150">
        <v>1</v>
      </c>
      <c r="P16" s="65">
        <v>1</v>
      </c>
      <c r="Q16" s="65">
        <f t="shared" si="0"/>
        <v>2</v>
      </c>
      <c r="R16" s="150"/>
      <c r="S16" s="85"/>
      <c r="T16" s="85"/>
      <c r="U16" s="150">
        <v>1</v>
      </c>
      <c r="V16" s="85"/>
      <c r="W16" s="56">
        <f t="shared" si="2"/>
        <v>1</v>
      </c>
      <c r="X16" s="3"/>
    </row>
    <row r="17" spans="1:24">
      <c r="A17" s="226"/>
      <c r="B17" s="53">
        <v>15</v>
      </c>
      <c r="C17" s="53">
        <v>15</v>
      </c>
      <c r="D17" s="193" t="s">
        <v>433</v>
      </c>
      <c r="E17" s="128" t="s">
        <v>552</v>
      </c>
      <c r="F17" s="54"/>
      <c r="G17" s="54"/>
      <c r="H17" s="171">
        <v>368</v>
      </c>
      <c r="I17" s="172"/>
      <c r="J17" s="171">
        <v>0</v>
      </c>
      <c r="K17" s="150"/>
      <c r="L17" s="85"/>
      <c r="M17" s="63"/>
      <c r="N17" s="152">
        <v>2</v>
      </c>
      <c r="O17" s="150">
        <v>1</v>
      </c>
      <c r="P17" s="65">
        <v>1</v>
      </c>
      <c r="Q17" s="65">
        <f t="shared" si="0"/>
        <v>2</v>
      </c>
      <c r="R17" s="150"/>
      <c r="S17" s="85"/>
      <c r="T17" s="85"/>
      <c r="U17" s="150">
        <v>1</v>
      </c>
      <c r="V17" s="85"/>
      <c r="W17" s="56">
        <f t="shared" si="2"/>
        <v>1</v>
      </c>
      <c r="X17" s="3"/>
    </row>
    <row r="18" spans="1:24">
      <c r="A18" s="226"/>
      <c r="B18" s="29">
        <v>16</v>
      </c>
      <c r="C18" s="29">
        <v>16</v>
      </c>
      <c r="D18" s="193" t="s">
        <v>138</v>
      </c>
      <c r="E18" s="127" t="s">
        <v>551</v>
      </c>
      <c r="F18" s="54"/>
      <c r="G18" s="54"/>
      <c r="H18" s="171">
        <v>284</v>
      </c>
      <c r="I18" s="172"/>
      <c r="J18" s="171">
        <v>0</v>
      </c>
      <c r="K18" s="150"/>
      <c r="L18" s="85"/>
      <c r="M18" s="63"/>
      <c r="N18" s="152">
        <v>2</v>
      </c>
      <c r="O18" s="150">
        <v>1</v>
      </c>
      <c r="P18" s="65">
        <v>1</v>
      </c>
      <c r="Q18" s="65">
        <f t="shared" si="0"/>
        <v>2</v>
      </c>
      <c r="R18" s="150"/>
      <c r="S18" s="85"/>
      <c r="T18" s="85"/>
      <c r="U18" s="150">
        <v>1</v>
      </c>
      <c r="V18" s="85"/>
      <c r="W18" s="56">
        <f t="shared" si="2"/>
        <v>1</v>
      </c>
      <c r="X18" s="3"/>
    </row>
    <row r="19" spans="1:24" s="95" customFormat="1" ht="30" customHeight="1">
      <c r="A19" s="226"/>
      <c r="B19" s="53">
        <v>17</v>
      </c>
      <c r="C19" s="53">
        <v>17</v>
      </c>
      <c r="D19" s="193" t="s">
        <v>682</v>
      </c>
      <c r="E19" s="127" t="s">
        <v>551</v>
      </c>
      <c r="F19" s="54"/>
      <c r="G19" s="54"/>
      <c r="H19" s="171">
        <v>892</v>
      </c>
      <c r="I19" s="172"/>
      <c r="J19" s="171">
        <v>0</v>
      </c>
      <c r="K19" s="150"/>
      <c r="L19" s="85"/>
      <c r="M19" s="63"/>
      <c r="N19" s="152">
        <v>2</v>
      </c>
      <c r="O19" s="150">
        <v>1</v>
      </c>
      <c r="P19" s="65"/>
      <c r="Q19" s="125">
        <f t="shared" si="0"/>
        <v>1</v>
      </c>
      <c r="R19" s="150"/>
      <c r="S19" s="85"/>
      <c r="T19" s="85"/>
      <c r="U19" s="150"/>
      <c r="V19" s="85"/>
      <c r="W19" s="56">
        <f>V19+U19</f>
        <v>0</v>
      </c>
      <c r="X19" s="3" t="s">
        <v>564</v>
      </c>
    </row>
    <row r="20" spans="1:24" s="95" customFormat="1" ht="30" customHeight="1">
      <c r="A20" s="226"/>
      <c r="B20" s="29">
        <v>18</v>
      </c>
      <c r="C20" s="29">
        <v>18</v>
      </c>
      <c r="D20" s="193" t="s">
        <v>689</v>
      </c>
      <c r="E20" s="127" t="s">
        <v>551</v>
      </c>
      <c r="F20" s="54"/>
      <c r="G20" s="54"/>
      <c r="H20" s="174"/>
      <c r="I20" s="174"/>
      <c r="J20" s="174"/>
      <c r="K20" s="150"/>
      <c r="L20" s="85"/>
      <c r="M20" s="63"/>
      <c r="N20" s="152">
        <v>2</v>
      </c>
      <c r="O20" s="150">
        <v>1</v>
      </c>
      <c r="P20" s="65"/>
      <c r="Q20" s="125">
        <f>O20+P20</f>
        <v>1</v>
      </c>
      <c r="R20" s="150"/>
      <c r="S20" s="85"/>
      <c r="T20" s="85"/>
      <c r="U20" s="150"/>
      <c r="V20" s="85"/>
      <c r="W20" s="56">
        <f>V20+U20</f>
        <v>0</v>
      </c>
      <c r="X20" s="3"/>
    </row>
    <row r="21" spans="1:24">
      <c r="A21" s="226"/>
      <c r="B21" s="53">
        <v>19</v>
      </c>
      <c r="C21" s="53">
        <v>19</v>
      </c>
      <c r="D21" s="207" t="s">
        <v>686</v>
      </c>
      <c r="E21" s="127" t="s">
        <v>551</v>
      </c>
      <c r="F21" s="54"/>
      <c r="G21" s="54"/>
      <c r="H21" s="171">
        <v>640</v>
      </c>
      <c r="I21" s="172"/>
      <c r="J21" s="171">
        <v>0</v>
      </c>
      <c r="K21" s="150"/>
      <c r="L21" s="85"/>
      <c r="M21" s="63"/>
      <c r="N21" s="152">
        <v>2</v>
      </c>
      <c r="O21" s="150">
        <v>1</v>
      </c>
      <c r="P21" s="65">
        <v>1</v>
      </c>
      <c r="Q21" s="65">
        <f t="shared" si="0"/>
        <v>2</v>
      </c>
      <c r="R21" s="150"/>
      <c r="S21" s="85"/>
      <c r="T21" s="85"/>
      <c r="U21" s="150">
        <v>1</v>
      </c>
      <c r="V21" s="85"/>
      <c r="W21" s="56">
        <f t="shared" si="2"/>
        <v>1</v>
      </c>
      <c r="X21" s="3"/>
    </row>
    <row r="22" spans="1:24">
      <c r="A22" s="226"/>
      <c r="B22" s="29">
        <v>20</v>
      </c>
      <c r="C22" s="29">
        <v>20</v>
      </c>
      <c r="D22" s="193" t="s">
        <v>436</v>
      </c>
      <c r="E22" s="127" t="s">
        <v>551</v>
      </c>
      <c r="F22" s="54"/>
      <c r="G22" s="54"/>
      <c r="H22" s="171">
        <v>787</v>
      </c>
      <c r="I22" s="172"/>
      <c r="J22" s="171">
        <v>0</v>
      </c>
      <c r="K22" s="150"/>
      <c r="L22" s="85"/>
      <c r="M22" s="63"/>
      <c r="N22" s="152">
        <v>2</v>
      </c>
      <c r="O22" s="150">
        <v>1</v>
      </c>
      <c r="P22" s="65">
        <v>1</v>
      </c>
      <c r="Q22" s="65">
        <f t="shared" si="0"/>
        <v>2</v>
      </c>
      <c r="R22" s="150"/>
      <c r="S22" s="85"/>
      <c r="T22" s="85"/>
      <c r="U22" s="150">
        <v>1</v>
      </c>
      <c r="V22" s="85"/>
      <c r="W22" s="56">
        <f t="shared" si="2"/>
        <v>1</v>
      </c>
      <c r="X22" s="3"/>
    </row>
    <row r="23" spans="1:24">
      <c r="A23" s="226"/>
      <c r="B23" s="53">
        <v>21</v>
      </c>
      <c r="C23" s="53">
        <v>21</v>
      </c>
      <c r="D23" s="193" t="s">
        <v>429</v>
      </c>
      <c r="E23" s="127" t="s">
        <v>551</v>
      </c>
      <c r="F23" s="54"/>
      <c r="G23" s="54"/>
      <c r="H23" s="171">
        <v>500</v>
      </c>
      <c r="I23" s="172"/>
      <c r="J23" s="171">
        <v>0</v>
      </c>
      <c r="K23" s="150"/>
      <c r="L23" s="85"/>
      <c r="M23" s="63"/>
      <c r="N23" s="152">
        <v>2</v>
      </c>
      <c r="O23" s="150">
        <v>1</v>
      </c>
      <c r="P23" s="65">
        <v>1</v>
      </c>
      <c r="Q23" s="65">
        <f t="shared" si="0"/>
        <v>2</v>
      </c>
      <c r="R23" s="150"/>
      <c r="S23" s="85"/>
      <c r="T23" s="85"/>
      <c r="U23" s="150">
        <v>1</v>
      </c>
      <c r="V23" s="85"/>
      <c r="W23" s="56">
        <f t="shared" si="2"/>
        <v>1</v>
      </c>
      <c r="X23" s="3"/>
    </row>
    <row r="24" spans="1:24">
      <c r="A24" s="226"/>
      <c r="B24" s="29">
        <v>22</v>
      </c>
      <c r="C24" s="29">
        <v>22</v>
      </c>
      <c r="D24" s="207" t="s">
        <v>684</v>
      </c>
      <c r="E24" s="127" t="s">
        <v>551</v>
      </c>
      <c r="F24" s="54"/>
      <c r="G24" s="54"/>
      <c r="H24" s="171">
        <v>2711</v>
      </c>
      <c r="I24" s="172"/>
      <c r="J24" s="171">
        <v>0</v>
      </c>
      <c r="K24" s="150"/>
      <c r="L24" s="85"/>
      <c r="M24" s="63"/>
      <c r="N24" s="152">
        <v>2</v>
      </c>
      <c r="O24" s="150">
        <v>1</v>
      </c>
      <c r="P24" s="65">
        <v>1</v>
      </c>
      <c r="Q24" s="65">
        <f t="shared" si="0"/>
        <v>2</v>
      </c>
      <c r="R24" s="150"/>
      <c r="S24" s="85"/>
      <c r="T24" s="85"/>
      <c r="U24" s="150">
        <v>1</v>
      </c>
      <c r="V24" s="85"/>
      <c r="W24" s="56">
        <f t="shared" si="2"/>
        <v>1</v>
      </c>
      <c r="X24" s="3" t="s">
        <v>564</v>
      </c>
    </row>
    <row r="25" spans="1:24">
      <c r="A25" s="226"/>
      <c r="B25" s="53">
        <v>23</v>
      </c>
      <c r="C25" s="53">
        <v>23</v>
      </c>
      <c r="D25" s="193" t="s">
        <v>439</v>
      </c>
      <c r="E25" s="127" t="s">
        <v>551</v>
      </c>
      <c r="F25" s="54"/>
      <c r="G25" s="54"/>
      <c r="H25" s="171">
        <v>317</v>
      </c>
      <c r="I25" s="172"/>
      <c r="J25" s="171">
        <v>0</v>
      </c>
      <c r="K25" s="150"/>
      <c r="L25" s="85"/>
      <c r="M25" s="63"/>
      <c r="N25" s="152">
        <v>2</v>
      </c>
      <c r="O25" s="150">
        <v>1</v>
      </c>
      <c r="P25" s="65">
        <v>1</v>
      </c>
      <c r="Q25" s="65">
        <f t="shared" si="0"/>
        <v>2</v>
      </c>
      <c r="R25" s="150"/>
      <c r="S25" s="85"/>
      <c r="T25" s="85"/>
      <c r="U25" s="150"/>
      <c r="V25" s="85"/>
      <c r="W25" s="56">
        <f t="shared" si="2"/>
        <v>0</v>
      </c>
      <c r="X25" s="3"/>
    </row>
    <row r="26" spans="1:24" s="95" customFormat="1">
      <c r="A26" s="226"/>
      <c r="B26" s="53"/>
      <c r="C26" s="29">
        <v>24</v>
      </c>
      <c r="D26" s="221" t="s">
        <v>737</v>
      </c>
      <c r="E26" s="127" t="s">
        <v>551</v>
      </c>
      <c r="F26" s="54"/>
      <c r="G26" s="54"/>
      <c r="H26" s="171"/>
      <c r="I26" s="172"/>
      <c r="J26" s="171"/>
      <c r="K26" s="150"/>
      <c r="L26" s="85"/>
      <c r="M26" s="63"/>
      <c r="N26" s="152"/>
      <c r="O26" s="150"/>
      <c r="P26" s="65"/>
      <c r="Q26" s="121">
        <f t="shared" si="0"/>
        <v>0</v>
      </c>
      <c r="R26" s="150"/>
      <c r="S26" s="85"/>
      <c r="T26" s="85"/>
      <c r="U26" s="150"/>
      <c r="V26" s="85"/>
      <c r="W26" s="56"/>
      <c r="X26" s="3"/>
    </row>
    <row r="27" spans="1:24">
      <c r="A27" s="226"/>
      <c r="B27" s="29">
        <v>24</v>
      </c>
      <c r="C27" s="53">
        <v>25</v>
      </c>
      <c r="D27" s="193" t="s">
        <v>139</v>
      </c>
      <c r="E27" s="127" t="s">
        <v>551</v>
      </c>
      <c r="F27" s="54"/>
      <c r="G27" s="54"/>
      <c r="H27" s="171">
        <v>605</v>
      </c>
      <c r="I27" s="172"/>
      <c r="J27" s="171">
        <v>0</v>
      </c>
      <c r="K27" s="150"/>
      <c r="L27" s="85"/>
      <c r="M27" s="63"/>
      <c r="N27" s="152">
        <v>2</v>
      </c>
      <c r="O27" s="150">
        <v>1</v>
      </c>
      <c r="P27" s="65">
        <v>1</v>
      </c>
      <c r="Q27" s="65">
        <f t="shared" si="0"/>
        <v>2</v>
      </c>
      <c r="R27" s="150"/>
      <c r="S27" s="85"/>
      <c r="T27" s="85"/>
      <c r="U27" s="150">
        <v>1</v>
      </c>
      <c r="V27" s="85"/>
      <c r="W27" s="56">
        <f t="shared" si="2"/>
        <v>1</v>
      </c>
      <c r="X27" s="3"/>
    </row>
    <row r="28" spans="1:24">
      <c r="A28" s="226"/>
      <c r="B28" s="53">
        <v>25</v>
      </c>
      <c r="C28" s="29">
        <v>26</v>
      </c>
      <c r="D28" s="193" t="s">
        <v>428</v>
      </c>
      <c r="E28" s="127" t="s">
        <v>551</v>
      </c>
      <c r="F28" s="54"/>
      <c r="G28" s="54"/>
      <c r="H28" s="171">
        <v>840</v>
      </c>
      <c r="I28" s="172"/>
      <c r="J28" s="171">
        <v>0</v>
      </c>
      <c r="K28" s="150"/>
      <c r="L28" s="85"/>
      <c r="M28" s="63"/>
      <c r="N28" s="152">
        <v>2</v>
      </c>
      <c r="O28" s="150">
        <v>1</v>
      </c>
      <c r="P28" s="65">
        <v>1</v>
      </c>
      <c r="Q28" s="65">
        <f t="shared" si="0"/>
        <v>2</v>
      </c>
      <c r="R28" s="150"/>
      <c r="S28" s="85"/>
      <c r="T28" s="85"/>
      <c r="U28" s="150">
        <v>1</v>
      </c>
      <c r="V28" s="85"/>
      <c r="W28" s="56">
        <f t="shared" si="2"/>
        <v>1</v>
      </c>
      <c r="X28" s="3"/>
    </row>
    <row r="29" spans="1:24">
      <c r="A29" s="226"/>
      <c r="B29" s="29">
        <v>26</v>
      </c>
      <c r="C29" s="53">
        <v>27</v>
      </c>
      <c r="D29" s="193" t="s">
        <v>438</v>
      </c>
      <c r="E29" s="128" t="s">
        <v>552</v>
      </c>
      <c r="F29" s="54"/>
      <c r="G29" s="54"/>
      <c r="H29" s="171">
        <v>449</v>
      </c>
      <c r="I29" s="172"/>
      <c r="J29" s="171">
        <v>0</v>
      </c>
      <c r="K29" s="150"/>
      <c r="L29" s="85"/>
      <c r="M29" s="63"/>
      <c r="N29" s="152">
        <v>2</v>
      </c>
      <c r="O29" s="150">
        <v>2</v>
      </c>
      <c r="P29" s="65">
        <v>1</v>
      </c>
      <c r="Q29" s="104">
        <f t="shared" si="0"/>
        <v>3</v>
      </c>
      <c r="R29" s="150"/>
      <c r="S29" s="85"/>
      <c r="T29" s="85"/>
      <c r="U29" s="150">
        <v>1</v>
      </c>
      <c r="V29" s="85"/>
      <c r="W29" s="56">
        <f t="shared" si="2"/>
        <v>1</v>
      </c>
      <c r="X29" s="3"/>
    </row>
    <row r="30" spans="1:24">
      <c r="A30" s="226"/>
      <c r="B30" s="53">
        <v>27</v>
      </c>
      <c r="C30" s="29">
        <v>28</v>
      </c>
      <c r="D30" s="193" t="s">
        <v>524</v>
      </c>
      <c r="E30" s="128" t="s">
        <v>552</v>
      </c>
      <c r="F30" s="54"/>
      <c r="G30" s="54"/>
      <c r="H30" s="171">
        <v>474</v>
      </c>
      <c r="I30" s="172"/>
      <c r="J30" s="171">
        <v>0</v>
      </c>
      <c r="K30" s="150"/>
      <c r="L30" s="85"/>
      <c r="M30" s="63"/>
      <c r="N30" s="152">
        <v>2</v>
      </c>
      <c r="O30" s="150">
        <v>1</v>
      </c>
      <c r="P30" s="65">
        <v>1</v>
      </c>
      <c r="Q30" s="65">
        <f t="shared" si="0"/>
        <v>2</v>
      </c>
      <c r="R30" s="150"/>
      <c r="S30" s="85"/>
      <c r="T30" s="85"/>
      <c r="U30" s="150">
        <v>1</v>
      </c>
      <c r="V30" s="85"/>
      <c r="W30" s="56">
        <f t="shared" si="2"/>
        <v>1</v>
      </c>
      <c r="X30" s="3"/>
    </row>
    <row r="31" spans="1:24" s="95" customFormat="1">
      <c r="A31" s="226"/>
      <c r="B31" s="53"/>
      <c r="C31" s="53">
        <v>29</v>
      </c>
      <c r="D31" s="221" t="s">
        <v>762</v>
      </c>
      <c r="E31" s="127" t="s">
        <v>551</v>
      </c>
      <c r="F31" s="54"/>
      <c r="G31" s="54"/>
      <c r="H31" s="171"/>
      <c r="I31" s="172"/>
      <c r="J31" s="171"/>
      <c r="K31" s="150"/>
      <c r="L31" s="85"/>
      <c r="M31" s="63"/>
      <c r="N31" s="152"/>
      <c r="O31" s="150"/>
      <c r="P31" s="65">
        <v>1</v>
      </c>
      <c r="Q31" s="125">
        <f t="shared" si="0"/>
        <v>1</v>
      </c>
      <c r="R31" s="150"/>
      <c r="S31" s="85"/>
      <c r="T31" s="85"/>
      <c r="U31" s="150"/>
      <c r="V31" s="85"/>
      <c r="W31" s="56"/>
      <c r="X31" s="3"/>
    </row>
    <row r="32" spans="1:24">
      <c r="A32" s="226"/>
      <c r="B32" s="29">
        <v>28</v>
      </c>
      <c r="C32" s="29">
        <v>30</v>
      </c>
      <c r="D32" s="193" t="s">
        <v>447</v>
      </c>
      <c r="E32" s="128" t="s">
        <v>552</v>
      </c>
      <c r="F32" s="54"/>
      <c r="G32" s="54"/>
      <c r="H32" s="171">
        <v>621</v>
      </c>
      <c r="I32" s="172"/>
      <c r="J32" s="171">
        <v>0</v>
      </c>
      <c r="K32" s="150"/>
      <c r="L32" s="63"/>
      <c r="M32" s="63"/>
      <c r="N32" s="152">
        <v>2</v>
      </c>
      <c r="O32" s="150">
        <v>1</v>
      </c>
      <c r="P32" s="65"/>
      <c r="Q32" s="125">
        <f t="shared" si="0"/>
        <v>1</v>
      </c>
      <c r="R32" s="150"/>
      <c r="S32" s="85"/>
      <c r="T32" s="85"/>
      <c r="U32" s="150">
        <v>1</v>
      </c>
      <c r="V32" s="85"/>
      <c r="W32" s="56">
        <f t="shared" si="2"/>
        <v>1</v>
      </c>
      <c r="X32" s="3"/>
    </row>
    <row r="33" spans="1:24">
      <c r="A33" s="226"/>
      <c r="B33" s="53">
        <v>29</v>
      </c>
      <c r="C33" s="53">
        <v>31</v>
      </c>
      <c r="D33" s="193" t="s">
        <v>446</v>
      </c>
      <c r="E33" s="128" t="s">
        <v>552</v>
      </c>
      <c r="F33" s="54"/>
      <c r="G33" s="54"/>
      <c r="H33" s="171">
        <v>937</v>
      </c>
      <c r="I33" s="172"/>
      <c r="J33" s="171">
        <v>0</v>
      </c>
      <c r="K33" s="150"/>
      <c r="L33" s="63"/>
      <c r="M33" s="63"/>
      <c r="N33" s="152">
        <v>2</v>
      </c>
      <c r="O33" s="150">
        <v>1</v>
      </c>
      <c r="P33" s="65"/>
      <c r="Q33" s="125">
        <f t="shared" si="0"/>
        <v>1</v>
      </c>
      <c r="R33" s="150"/>
      <c r="S33" s="85"/>
      <c r="T33" s="85"/>
      <c r="U33" s="150"/>
      <c r="V33" s="85"/>
      <c r="W33" s="56">
        <f t="shared" si="2"/>
        <v>0</v>
      </c>
      <c r="X33" s="3"/>
    </row>
    <row r="34" spans="1:24">
      <c r="A34" s="226"/>
      <c r="B34" s="29">
        <v>30</v>
      </c>
      <c r="C34" s="29">
        <v>32</v>
      </c>
      <c r="D34" s="193" t="s">
        <v>435</v>
      </c>
      <c r="E34" s="127" t="s">
        <v>551</v>
      </c>
      <c r="F34" s="54"/>
      <c r="G34" s="90"/>
      <c r="H34" s="171">
        <v>1031</v>
      </c>
      <c r="I34" s="173"/>
      <c r="J34" s="173">
        <v>1</v>
      </c>
      <c r="K34" s="150"/>
      <c r="L34" s="85"/>
      <c r="M34" s="63"/>
      <c r="N34" s="152">
        <v>2</v>
      </c>
      <c r="O34" s="150">
        <v>1</v>
      </c>
      <c r="P34" s="65">
        <v>1</v>
      </c>
      <c r="Q34" s="65">
        <f t="shared" si="0"/>
        <v>2</v>
      </c>
      <c r="R34" s="150"/>
      <c r="S34" s="85"/>
      <c r="T34" s="85"/>
      <c r="U34" s="150">
        <v>1</v>
      </c>
      <c r="V34" s="85"/>
      <c r="W34" s="56">
        <f t="shared" si="2"/>
        <v>1</v>
      </c>
      <c r="X34" s="3"/>
    </row>
    <row r="35" spans="1:24" ht="15" customHeight="1">
      <c r="A35" s="226"/>
      <c r="B35" s="53">
        <v>31</v>
      </c>
      <c r="C35" s="53">
        <v>33</v>
      </c>
      <c r="D35" s="193" t="s">
        <v>448</v>
      </c>
      <c r="E35" s="127" t="s">
        <v>551</v>
      </c>
      <c r="F35" s="54"/>
      <c r="G35" s="90"/>
      <c r="H35" s="171">
        <v>472</v>
      </c>
      <c r="I35" s="173"/>
      <c r="J35" s="171">
        <v>0</v>
      </c>
      <c r="K35" s="150"/>
      <c r="L35" s="85"/>
      <c r="M35" s="63"/>
      <c r="N35" s="152">
        <v>2</v>
      </c>
      <c r="O35" s="150">
        <v>1</v>
      </c>
      <c r="P35" s="65">
        <v>1</v>
      </c>
      <c r="Q35" s="65">
        <f t="shared" si="0"/>
        <v>2</v>
      </c>
      <c r="R35" s="150"/>
      <c r="S35" s="85"/>
      <c r="T35" s="85"/>
      <c r="U35" s="150"/>
      <c r="V35" s="85"/>
      <c r="W35" s="56">
        <f t="shared" si="2"/>
        <v>0</v>
      </c>
      <c r="X35" s="3"/>
    </row>
    <row r="36" spans="1:24">
      <c r="A36" s="226"/>
      <c r="B36" s="29">
        <v>32</v>
      </c>
      <c r="C36" s="29">
        <v>34</v>
      </c>
      <c r="D36" s="193" t="s">
        <v>424</v>
      </c>
      <c r="E36" s="127" t="s">
        <v>551</v>
      </c>
      <c r="F36" s="54"/>
      <c r="G36" s="54"/>
      <c r="H36" s="171">
        <v>371</v>
      </c>
      <c r="I36" s="172"/>
      <c r="J36" s="171">
        <v>0</v>
      </c>
      <c r="K36" s="150"/>
      <c r="L36" s="85"/>
      <c r="M36" s="63"/>
      <c r="N36" s="152">
        <v>2</v>
      </c>
      <c r="O36" s="150">
        <v>1</v>
      </c>
      <c r="P36" s="65">
        <v>1</v>
      </c>
      <c r="Q36" s="65">
        <f t="shared" si="0"/>
        <v>2</v>
      </c>
      <c r="R36" s="150"/>
      <c r="S36" s="85"/>
      <c r="T36" s="85"/>
      <c r="U36" s="150"/>
      <c r="V36" s="85"/>
      <c r="W36" s="56">
        <f t="shared" si="2"/>
        <v>0</v>
      </c>
      <c r="X36" s="3"/>
    </row>
    <row r="37" spans="1:24">
      <c r="A37" s="226"/>
      <c r="B37" s="53">
        <v>33</v>
      </c>
      <c r="C37" s="53">
        <v>35</v>
      </c>
      <c r="D37" s="193" t="s">
        <v>441</v>
      </c>
      <c r="E37" s="128" t="s">
        <v>552</v>
      </c>
      <c r="F37" s="54"/>
      <c r="G37" s="54"/>
      <c r="H37" s="171">
        <v>273</v>
      </c>
      <c r="I37" s="172"/>
      <c r="J37" s="171">
        <v>0</v>
      </c>
      <c r="K37" s="150"/>
      <c r="L37" s="85"/>
      <c r="M37" s="63"/>
      <c r="N37" s="152">
        <v>2</v>
      </c>
      <c r="O37" s="150">
        <v>1</v>
      </c>
      <c r="P37" s="65">
        <v>1</v>
      </c>
      <c r="Q37" s="65">
        <f t="shared" si="0"/>
        <v>2</v>
      </c>
      <c r="R37" s="150"/>
      <c r="S37" s="85"/>
      <c r="T37" s="85"/>
      <c r="U37" s="150"/>
      <c r="V37" s="85"/>
      <c r="W37" s="56">
        <f t="shared" si="2"/>
        <v>0</v>
      </c>
      <c r="X37" s="3" t="s">
        <v>568</v>
      </c>
    </row>
    <row r="38" spans="1:24">
      <c r="A38" s="226"/>
      <c r="B38" s="29">
        <v>34</v>
      </c>
      <c r="C38" s="29">
        <v>36</v>
      </c>
      <c r="D38" s="193" t="s">
        <v>443</v>
      </c>
      <c r="E38" s="128" t="s">
        <v>552</v>
      </c>
      <c r="F38" s="54"/>
      <c r="G38" s="54"/>
      <c r="H38" s="171">
        <v>1144</v>
      </c>
      <c r="I38" s="172"/>
      <c r="J38" s="171">
        <v>0</v>
      </c>
      <c r="K38" s="150"/>
      <c r="L38" s="85"/>
      <c r="M38" s="63"/>
      <c r="N38" s="152">
        <v>2</v>
      </c>
      <c r="O38" s="150">
        <v>1</v>
      </c>
      <c r="P38" s="65">
        <v>1</v>
      </c>
      <c r="Q38" s="65">
        <f t="shared" si="0"/>
        <v>2</v>
      </c>
      <c r="R38" s="150"/>
      <c r="S38" s="85"/>
      <c r="T38" s="85"/>
      <c r="U38" s="150">
        <v>1</v>
      </c>
      <c r="V38" s="85"/>
      <c r="W38" s="56">
        <f t="shared" si="2"/>
        <v>1</v>
      </c>
      <c r="X38" s="3"/>
    </row>
    <row r="39" spans="1:24">
      <c r="A39" s="226"/>
      <c r="B39" s="53">
        <v>35</v>
      </c>
      <c r="C39" s="53">
        <v>37</v>
      </c>
      <c r="D39" s="193" t="s">
        <v>425</v>
      </c>
      <c r="E39" s="127" t="s">
        <v>551</v>
      </c>
      <c r="F39" s="54"/>
      <c r="G39" s="54"/>
      <c r="H39" s="171">
        <v>151</v>
      </c>
      <c r="I39" s="172"/>
      <c r="J39" s="171">
        <v>0</v>
      </c>
      <c r="K39" s="150"/>
      <c r="L39" s="85"/>
      <c r="M39" s="63"/>
      <c r="N39" s="152">
        <v>2</v>
      </c>
      <c r="O39" s="150">
        <v>1</v>
      </c>
      <c r="P39" s="65">
        <v>1</v>
      </c>
      <c r="Q39" s="65">
        <f t="shared" si="0"/>
        <v>2</v>
      </c>
      <c r="R39" s="150"/>
      <c r="S39" s="85"/>
      <c r="T39" s="85"/>
      <c r="U39" s="150">
        <v>1</v>
      </c>
      <c r="V39" s="85"/>
      <c r="W39" s="56">
        <f t="shared" si="2"/>
        <v>1</v>
      </c>
      <c r="X39" s="3"/>
    </row>
    <row r="40" spans="1:24">
      <c r="A40" s="226"/>
      <c r="B40" s="29">
        <v>36</v>
      </c>
      <c r="C40" s="29">
        <v>38</v>
      </c>
      <c r="D40" s="193" t="s">
        <v>445</v>
      </c>
      <c r="E40" s="127" t="s">
        <v>551</v>
      </c>
      <c r="F40" s="54"/>
      <c r="G40" s="54"/>
      <c r="H40" s="171">
        <v>503</v>
      </c>
      <c r="I40" s="172"/>
      <c r="J40" s="171">
        <v>0</v>
      </c>
      <c r="K40" s="150"/>
      <c r="L40" s="85"/>
      <c r="M40" s="63"/>
      <c r="N40" s="152">
        <v>2</v>
      </c>
      <c r="O40" s="150">
        <v>1</v>
      </c>
      <c r="P40" s="65">
        <v>1</v>
      </c>
      <c r="Q40" s="65">
        <f t="shared" si="0"/>
        <v>2</v>
      </c>
      <c r="R40" s="150"/>
      <c r="S40" s="85"/>
      <c r="T40" s="85"/>
      <c r="U40" s="150">
        <v>1</v>
      </c>
      <c r="V40" s="85"/>
      <c r="W40" s="56">
        <f t="shared" si="2"/>
        <v>1</v>
      </c>
      <c r="X40" s="3"/>
    </row>
    <row r="41" spans="1:24">
      <c r="A41" s="226"/>
      <c r="B41" s="53">
        <v>37</v>
      </c>
      <c r="C41" s="53">
        <v>39</v>
      </c>
      <c r="D41" s="193" t="s">
        <v>437</v>
      </c>
      <c r="E41" s="127" t="s">
        <v>551</v>
      </c>
      <c r="F41" s="54"/>
      <c r="G41" s="54"/>
      <c r="H41" s="171">
        <v>360</v>
      </c>
      <c r="I41" s="172"/>
      <c r="J41" s="171">
        <v>0</v>
      </c>
      <c r="K41" s="150"/>
      <c r="L41" s="85"/>
      <c r="M41" s="63"/>
      <c r="N41" s="152">
        <v>2</v>
      </c>
      <c r="O41" s="150">
        <v>1</v>
      </c>
      <c r="P41" s="65">
        <v>1</v>
      </c>
      <c r="Q41" s="65">
        <f t="shared" si="0"/>
        <v>2</v>
      </c>
      <c r="R41" s="150"/>
      <c r="S41" s="85"/>
      <c r="T41" s="85"/>
      <c r="U41" s="150">
        <v>1</v>
      </c>
      <c r="V41" s="85"/>
      <c r="W41" s="56">
        <f t="shared" si="2"/>
        <v>1</v>
      </c>
      <c r="X41" s="3"/>
    </row>
    <row r="42" spans="1:24">
      <c r="A42" s="226"/>
      <c r="B42" s="29">
        <v>38</v>
      </c>
      <c r="C42" s="29">
        <v>40</v>
      </c>
      <c r="D42" s="193" t="s">
        <v>444</v>
      </c>
      <c r="E42" s="128" t="s">
        <v>552</v>
      </c>
      <c r="F42" s="54"/>
      <c r="G42" s="54"/>
      <c r="H42" s="171">
        <v>596</v>
      </c>
      <c r="I42" s="172"/>
      <c r="J42" s="171">
        <v>0</v>
      </c>
      <c r="K42" s="150"/>
      <c r="L42" s="85"/>
      <c r="M42" s="63"/>
      <c r="N42" s="152">
        <v>2</v>
      </c>
      <c r="O42" s="150">
        <v>1</v>
      </c>
      <c r="P42" s="65">
        <v>1</v>
      </c>
      <c r="Q42" s="65">
        <f t="shared" si="0"/>
        <v>2</v>
      </c>
      <c r="R42" s="150"/>
      <c r="S42" s="85"/>
      <c r="T42" s="85"/>
      <c r="U42" s="150"/>
      <c r="V42" s="85"/>
      <c r="W42" s="56">
        <f t="shared" si="2"/>
        <v>0</v>
      </c>
      <c r="X42" s="3"/>
    </row>
    <row r="43" spans="1:24">
      <c r="A43" s="226"/>
      <c r="B43" s="53">
        <v>39</v>
      </c>
      <c r="C43" s="53">
        <v>41</v>
      </c>
      <c r="D43" s="193" t="s">
        <v>431</v>
      </c>
      <c r="E43" s="128" t="s">
        <v>552</v>
      </c>
      <c r="F43" s="54"/>
      <c r="G43" s="54"/>
      <c r="H43" s="171">
        <v>397</v>
      </c>
      <c r="I43" s="172"/>
      <c r="J43" s="171">
        <v>0</v>
      </c>
      <c r="K43" s="150"/>
      <c r="L43" s="85"/>
      <c r="M43" s="63"/>
      <c r="N43" s="152">
        <v>2</v>
      </c>
      <c r="O43" s="150">
        <v>1</v>
      </c>
      <c r="P43" s="65">
        <v>1</v>
      </c>
      <c r="Q43" s="65">
        <f t="shared" si="0"/>
        <v>2</v>
      </c>
      <c r="R43" s="150"/>
      <c r="S43" s="85"/>
      <c r="T43" s="85"/>
      <c r="U43" s="150"/>
      <c r="V43" s="85"/>
      <c r="W43" s="56">
        <f t="shared" si="2"/>
        <v>0</v>
      </c>
      <c r="X43" s="132" t="s">
        <v>596</v>
      </c>
    </row>
    <row r="44" spans="1:24">
      <c r="A44" s="227"/>
      <c r="B44" s="29">
        <v>40</v>
      </c>
      <c r="C44" s="29">
        <v>42</v>
      </c>
      <c r="D44" s="193" t="s">
        <v>427</v>
      </c>
      <c r="E44" s="128" t="s">
        <v>552</v>
      </c>
      <c r="F44" s="54"/>
      <c r="G44" s="54"/>
      <c r="H44" s="171">
        <v>365</v>
      </c>
      <c r="I44" s="172"/>
      <c r="J44" s="171">
        <v>0</v>
      </c>
      <c r="K44" s="150"/>
      <c r="L44" s="85"/>
      <c r="M44" s="63"/>
      <c r="N44" s="152">
        <v>2</v>
      </c>
      <c r="O44" s="150">
        <v>1</v>
      </c>
      <c r="P44" s="65">
        <v>1</v>
      </c>
      <c r="Q44" s="65">
        <f>O44+P44</f>
        <v>2</v>
      </c>
      <c r="R44" s="150"/>
      <c r="S44" s="85"/>
      <c r="T44" s="85"/>
      <c r="U44" s="150"/>
      <c r="V44" s="85"/>
      <c r="W44" s="56">
        <f t="shared" si="2"/>
        <v>0</v>
      </c>
      <c r="X44" s="3"/>
    </row>
    <row r="45" spans="1:24">
      <c r="A45" s="68" t="s">
        <v>456</v>
      </c>
      <c r="B45" s="33"/>
      <c r="C45" s="33"/>
      <c r="D45" s="11"/>
      <c r="E45" s="11"/>
      <c r="F45" s="11"/>
      <c r="G45" s="11"/>
      <c r="H45" s="175"/>
      <c r="I45" s="175"/>
      <c r="J45" s="175"/>
      <c r="K45" s="9"/>
      <c r="L45" s="9"/>
      <c r="M45" s="9"/>
      <c r="N45" s="9"/>
      <c r="O45" s="9">
        <f>SUM(O3:O44)</f>
        <v>41</v>
      </c>
      <c r="P45" s="9">
        <f>SUM(P3:P44)</f>
        <v>32</v>
      </c>
      <c r="Q45" s="9"/>
      <c r="R45" s="9"/>
      <c r="S45" s="9"/>
      <c r="T45" s="9"/>
      <c r="U45" s="9">
        <f>SUM(U3:U44)</f>
        <v>26</v>
      </c>
      <c r="V45" s="9"/>
      <c r="W45" s="9"/>
      <c r="X45" s="3"/>
    </row>
    <row r="46" spans="1:24">
      <c r="A46" s="225" t="s">
        <v>12</v>
      </c>
      <c r="B46" s="29">
        <v>1</v>
      </c>
      <c r="C46" s="29">
        <v>43</v>
      </c>
      <c r="D46" s="203" t="s">
        <v>672</v>
      </c>
      <c r="E46" s="128" t="s">
        <v>552</v>
      </c>
      <c r="F46" s="32"/>
      <c r="G46" s="32"/>
      <c r="H46" s="171">
        <v>530</v>
      </c>
      <c r="I46" s="176"/>
      <c r="J46" s="171">
        <v>0</v>
      </c>
      <c r="K46" s="150"/>
      <c r="L46" s="85"/>
      <c r="M46" s="63"/>
      <c r="N46" s="152">
        <v>2</v>
      </c>
      <c r="O46" s="150">
        <v>1</v>
      </c>
      <c r="P46" s="85"/>
      <c r="Q46" s="125">
        <f>P46+O46</f>
        <v>1</v>
      </c>
      <c r="R46" s="150"/>
      <c r="S46" s="85"/>
      <c r="T46" s="85"/>
      <c r="U46" s="150">
        <v>1</v>
      </c>
      <c r="V46" s="85"/>
      <c r="W46" s="85"/>
      <c r="X46" s="3"/>
    </row>
    <row r="47" spans="1:24">
      <c r="A47" s="226"/>
      <c r="B47" s="28">
        <v>2</v>
      </c>
      <c r="C47" s="28">
        <v>44</v>
      </c>
      <c r="D47" s="4" t="s">
        <v>164</v>
      </c>
      <c r="E47" s="128" t="s">
        <v>552</v>
      </c>
      <c r="F47" s="4"/>
      <c r="G47" s="4"/>
      <c r="H47" s="171">
        <v>1355</v>
      </c>
      <c r="I47" s="177"/>
      <c r="J47" s="171">
        <v>0</v>
      </c>
      <c r="K47" s="150"/>
      <c r="L47" s="85"/>
      <c r="M47" s="63"/>
      <c r="N47" s="152">
        <v>2</v>
      </c>
      <c r="O47" s="150">
        <v>1</v>
      </c>
      <c r="P47" s="85">
        <v>1</v>
      </c>
      <c r="Q47" s="85">
        <f t="shared" ref="Q47:Q100" si="3">P47+O47</f>
        <v>2</v>
      </c>
      <c r="R47" s="150"/>
      <c r="S47" s="85"/>
      <c r="T47" s="85"/>
      <c r="U47" s="150"/>
      <c r="V47" s="85"/>
      <c r="W47" s="85"/>
      <c r="X47" s="3"/>
    </row>
    <row r="48" spans="1:24" s="95" customFormat="1">
      <c r="A48" s="226"/>
      <c r="B48" s="28"/>
      <c r="C48" s="29">
        <v>45</v>
      </c>
      <c r="D48" s="210" t="s">
        <v>741</v>
      </c>
      <c r="E48" s="128" t="s">
        <v>552</v>
      </c>
      <c r="F48" s="4"/>
      <c r="G48" s="4"/>
      <c r="H48" s="171"/>
      <c r="I48" s="177"/>
      <c r="J48" s="171"/>
      <c r="K48" s="150"/>
      <c r="L48" s="85"/>
      <c r="M48" s="63"/>
      <c r="N48" s="152"/>
      <c r="O48" s="150"/>
      <c r="P48" s="85">
        <v>1</v>
      </c>
      <c r="Q48" s="125">
        <f t="shared" si="3"/>
        <v>1</v>
      </c>
      <c r="R48" s="150"/>
      <c r="S48" s="85"/>
      <c r="T48" s="85"/>
      <c r="U48" s="150"/>
      <c r="V48" s="85"/>
      <c r="W48" s="85"/>
      <c r="X48" s="3"/>
    </row>
    <row r="49" spans="1:24">
      <c r="A49" s="226"/>
      <c r="B49" s="29">
        <v>3</v>
      </c>
      <c r="C49" s="28">
        <v>46</v>
      </c>
      <c r="D49" s="205" t="s">
        <v>676</v>
      </c>
      <c r="E49" s="128" t="s">
        <v>552</v>
      </c>
      <c r="F49" s="32"/>
      <c r="G49" s="32"/>
      <c r="H49" s="171">
        <v>925</v>
      </c>
      <c r="I49" s="176"/>
      <c r="J49" s="171">
        <v>0</v>
      </c>
      <c r="K49" s="150"/>
      <c r="L49" s="85"/>
      <c r="M49" s="63"/>
      <c r="N49" s="152">
        <v>2</v>
      </c>
      <c r="O49" s="150">
        <v>1</v>
      </c>
      <c r="P49" s="85">
        <v>1</v>
      </c>
      <c r="Q49" s="85">
        <f t="shared" si="3"/>
        <v>2</v>
      </c>
      <c r="R49" s="150"/>
      <c r="S49" s="85"/>
      <c r="T49" s="85"/>
      <c r="U49" s="150">
        <v>1</v>
      </c>
      <c r="V49" s="85"/>
      <c r="W49" s="85"/>
      <c r="X49" s="3"/>
    </row>
    <row r="50" spans="1:24">
      <c r="A50" s="226"/>
      <c r="B50" s="28">
        <v>4</v>
      </c>
      <c r="C50" s="29">
        <v>47</v>
      </c>
      <c r="D50" s="4" t="s">
        <v>159</v>
      </c>
      <c r="E50" s="130" t="s">
        <v>422</v>
      </c>
      <c r="F50" s="4"/>
      <c r="G50" s="90"/>
      <c r="H50" s="171">
        <v>162</v>
      </c>
      <c r="I50" s="173"/>
      <c r="J50" s="171">
        <v>0</v>
      </c>
      <c r="K50" s="150"/>
      <c r="L50" s="85"/>
      <c r="M50" s="63"/>
      <c r="N50" s="152">
        <v>2</v>
      </c>
      <c r="O50" s="150">
        <v>1</v>
      </c>
      <c r="P50" s="85"/>
      <c r="Q50" s="125">
        <f t="shared" si="3"/>
        <v>1</v>
      </c>
      <c r="R50" s="150"/>
      <c r="S50" s="85"/>
      <c r="T50" s="85"/>
      <c r="U50" s="150"/>
      <c r="V50" s="85"/>
      <c r="W50" s="85"/>
      <c r="X50" s="3"/>
    </row>
    <row r="51" spans="1:24">
      <c r="A51" s="226"/>
      <c r="B51" s="29">
        <v>5</v>
      </c>
      <c r="C51" s="28">
        <v>48</v>
      </c>
      <c r="D51" s="32" t="s">
        <v>764</v>
      </c>
      <c r="E51" s="128" t="s">
        <v>552</v>
      </c>
      <c r="F51" s="32"/>
      <c r="G51" s="32"/>
      <c r="H51" s="171">
        <v>145</v>
      </c>
      <c r="I51" s="173"/>
      <c r="J51" s="171">
        <v>0</v>
      </c>
      <c r="K51" s="150"/>
      <c r="L51" s="85"/>
      <c r="M51" s="63"/>
      <c r="N51" s="152">
        <v>2</v>
      </c>
      <c r="O51" s="150">
        <v>1</v>
      </c>
      <c r="P51" s="85">
        <v>1</v>
      </c>
      <c r="Q51" s="85">
        <f t="shared" si="3"/>
        <v>2</v>
      </c>
      <c r="R51" s="150"/>
      <c r="S51" s="85"/>
      <c r="T51" s="85"/>
      <c r="U51" s="150">
        <v>1</v>
      </c>
      <c r="V51" s="85"/>
      <c r="W51" s="85"/>
      <c r="X51" s="3"/>
    </row>
    <row r="52" spans="1:24">
      <c r="A52" s="226"/>
      <c r="B52" s="28">
        <v>6</v>
      </c>
      <c r="C52" s="29">
        <v>49</v>
      </c>
      <c r="D52" s="4" t="s">
        <v>141</v>
      </c>
      <c r="E52" s="130" t="s">
        <v>422</v>
      </c>
      <c r="F52" s="4"/>
      <c r="G52" s="90"/>
      <c r="H52" s="171">
        <v>320</v>
      </c>
      <c r="I52" s="173"/>
      <c r="J52" s="171">
        <v>0</v>
      </c>
      <c r="K52" s="150"/>
      <c r="L52" s="85"/>
      <c r="M52" s="63"/>
      <c r="N52" s="152">
        <v>2</v>
      </c>
      <c r="O52" s="150">
        <v>1</v>
      </c>
      <c r="P52" s="85">
        <v>1</v>
      </c>
      <c r="Q52" s="85">
        <f t="shared" si="3"/>
        <v>2</v>
      </c>
      <c r="R52" s="150"/>
      <c r="S52" s="85"/>
      <c r="T52" s="85"/>
      <c r="U52" s="150">
        <v>1</v>
      </c>
      <c r="V52" s="85"/>
      <c r="W52" s="85"/>
      <c r="X52" s="3"/>
    </row>
    <row r="53" spans="1:24">
      <c r="A53" s="226"/>
      <c r="B53" s="29">
        <v>7</v>
      </c>
      <c r="C53" s="28">
        <v>50</v>
      </c>
      <c r="D53" s="32" t="s">
        <v>177</v>
      </c>
      <c r="E53" s="130" t="s">
        <v>422</v>
      </c>
      <c r="F53" s="32"/>
      <c r="G53" s="32"/>
      <c r="H53" s="171">
        <v>401</v>
      </c>
      <c r="I53" s="173"/>
      <c r="J53" s="171">
        <v>0</v>
      </c>
      <c r="K53" s="150"/>
      <c r="L53" s="85"/>
      <c r="M53" s="63"/>
      <c r="N53" s="152">
        <v>2</v>
      </c>
      <c r="O53" s="150">
        <v>1</v>
      </c>
      <c r="P53" s="85"/>
      <c r="Q53" s="125">
        <f t="shared" si="3"/>
        <v>1</v>
      </c>
      <c r="R53" s="150"/>
      <c r="S53" s="85"/>
      <c r="T53" s="85"/>
      <c r="U53" s="150"/>
      <c r="V53" s="85"/>
      <c r="W53" s="85"/>
      <c r="X53" s="3"/>
    </row>
    <row r="54" spans="1:24">
      <c r="A54" s="226"/>
      <c r="B54" s="28">
        <v>8</v>
      </c>
      <c r="C54" s="29">
        <v>51</v>
      </c>
      <c r="D54" s="4" t="s">
        <v>158</v>
      </c>
      <c r="E54" s="128" t="s">
        <v>552</v>
      </c>
      <c r="F54" s="4"/>
      <c r="G54" s="90"/>
      <c r="H54" s="171">
        <v>476</v>
      </c>
      <c r="I54" s="173"/>
      <c r="J54" s="171">
        <v>0</v>
      </c>
      <c r="K54" s="150"/>
      <c r="L54" s="85"/>
      <c r="M54" s="63"/>
      <c r="N54" s="152">
        <v>2</v>
      </c>
      <c r="O54" s="150">
        <v>1</v>
      </c>
      <c r="P54" s="85">
        <v>1</v>
      </c>
      <c r="Q54" s="85">
        <f t="shared" si="3"/>
        <v>2</v>
      </c>
      <c r="R54" s="150"/>
      <c r="S54" s="85"/>
      <c r="T54" s="85"/>
      <c r="U54" s="150"/>
      <c r="V54" s="85"/>
      <c r="W54" s="85"/>
      <c r="X54" s="3"/>
    </row>
    <row r="55" spans="1:24">
      <c r="A55" s="226"/>
      <c r="B55" s="29">
        <v>9</v>
      </c>
      <c r="C55" s="28">
        <v>52</v>
      </c>
      <c r="D55" s="4" t="s">
        <v>155</v>
      </c>
      <c r="E55" s="128" t="s">
        <v>552</v>
      </c>
      <c r="F55" s="4"/>
      <c r="G55" s="4"/>
      <c r="H55" s="171">
        <v>306</v>
      </c>
      <c r="I55" s="173"/>
      <c r="J55" s="171">
        <v>0</v>
      </c>
      <c r="K55" s="150"/>
      <c r="L55" s="63"/>
      <c r="M55" s="63"/>
      <c r="N55" s="152">
        <v>2</v>
      </c>
      <c r="O55" s="150">
        <v>1</v>
      </c>
      <c r="P55" s="85">
        <v>1</v>
      </c>
      <c r="Q55" s="85">
        <f t="shared" si="3"/>
        <v>2</v>
      </c>
      <c r="R55" s="150"/>
      <c r="S55" s="85"/>
      <c r="T55" s="85"/>
      <c r="U55" s="150"/>
      <c r="V55" s="85"/>
      <c r="W55" s="85"/>
      <c r="X55" s="3"/>
    </row>
    <row r="56" spans="1:24">
      <c r="A56" s="226"/>
      <c r="B56" s="28">
        <v>10</v>
      </c>
      <c r="C56" s="29">
        <v>53</v>
      </c>
      <c r="D56" s="4" t="s">
        <v>146</v>
      </c>
      <c r="E56" s="130" t="s">
        <v>422</v>
      </c>
      <c r="F56" s="4"/>
      <c r="G56" s="90"/>
      <c r="H56" s="171">
        <v>419</v>
      </c>
      <c r="I56" s="173"/>
      <c r="J56" s="171">
        <v>0</v>
      </c>
      <c r="K56" s="150"/>
      <c r="L56" s="85"/>
      <c r="M56" s="63"/>
      <c r="N56" s="152">
        <v>2</v>
      </c>
      <c r="O56" s="150">
        <v>1</v>
      </c>
      <c r="P56" s="85">
        <v>1</v>
      </c>
      <c r="Q56" s="85">
        <f t="shared" si="3"/>
        <v>2</v>
      </c>
      <c r="R56" s="150"/>
      <c r="S56" s="85"/>
      <c r="T56" s="85"/>
      <c r="U56" s="150"/>
      <c r="V56" s="85"/>
      <c r="W56" s="85"/>
      <c r="X56" s="3"/>
    </row>
    <row r="57" spans="1:24">
      <c r="A57" s="226"/>
      <c r="B57" s="29">
        <v>11</v>
      </c>
      <c r="C57" s="28">
        <v>54</v>
      </c>
      <c r="D57" s="32" t="s">
        <v>181</v>
      </c>
      <c r="E57" s="128" t="s">
        <v>552</v>
      </c>
      <c r="F57" s="32"/>
      <c r="G57" s="32"/>
      <c r="H57" s="171">
        <v>247</v>
      </c>
      <c r="I57" s="173"/>
      <c r="J57" s="171">
        <v>0</v>
      </c>
      <c r="K57" s="150"/>
      <c r="L57" s="85"/>
      <c r="M57" s="63"/>
      <c r="N57" s="152">
        <v>2</v>
      </c>
      <c r="O57" s="150">
        <v>1</v>
      </c>
      <c r="P57" s="85"/>
      <c r="Q57" s="125">
        <f t="shared" si="3"/>
        <v>1</v>
      </c>
      <c r="R57" s="150"/>
      <c r="S57" s="85"/>
      <c r="T57" s="85"/>
      <c r="U57" s="150">
        <v>1</v>
      </c>
      <c r="V57" s="85"/>
      <c r="W57" s="85"/>
      <c r="X57" s="3"/>
    </row>
    <row r="58" spans="1:24">
      <c r="A58" s="226"/>
      <c r="B58" s="28">
        <v>12</v>
      </c>
      <c r="C58" s="29">
        <v>55</v>
      </c>
      <c r="D58" s="4" t="s">
        <v>148</v>
      </c>
      <c r="E58" s="130" t="s">
        <v>422</v>
      </c>
      <c r="F58" s="4"/>
      <c r="G58" s="4"/>
      <c r="H58" s="171">
        <v>527</v>
      </c>
      <c r="I58" s="173"/>
      <c r="J58" s="171">
        <v>0</v>
      </c>
      <c r="K58" s="150"/>
      <c r="L58" s="85"/>
      <c r="M58" s="63"/>
      <c r="N58" s="152">
        <v>2</v>
      </c>
      <c r="O58" s="150">
        <v>1</v>
      </c>
      <c r="P58" s="85"/>
      <c r="Q58" s="125">
        <f t="shared" si="3"/>
        <v>1</v>
      </c>
      <c r="R58" s="150"/>
      <c r="S58" s="85"/>
      <c r="T58" s="85"/>
      <c r="U58" s="150">
        <v>1</v>
      </c>
      <c r="V58" s="85"/>
      <c r="W58" s="85"/>
      <c r="X58" s="3"/>
    </row>
    <row r="59" spans="1:24">
      <c r="A59" s="226"/>
      <c r="B59" s="29">
        <v>13</v>
      </c>
      <c r="C59" s="28">
        <v>56</v>
      </c>
      <c r="D59" s="32" t="s">
        <v>179</v>
      </c>
      <c r="E59" s="130" t="s">
        <v>422</v>
      </c>
      <c r="F59" s="32"/>
      <c r="G59" s="90"/>
      <c r="H59" s="171">
        <v>171</v>
      </c>
      <c r="I59" s="173"/>
      <c r="J59" s="171">
        <v>0</v>
      </c>
      <c r="K59" s="150"/>
      <c r="L59" s="85"/>
      <c r="M59" s="63"/>
      <c r="N59" s="152">
        <v>2</v>
      </c>
      <c r="O59" s="150">
        <v>1</v>
      </c>
      <c r="P59" s="85">
        <v>1</v>
      </c>
      <c r="Q59" s="85">
        <f t="shared" si="3"/>
        <v>2</v>
      </c>
      <c r="R59" s="150"/>
      <c r="S59" s="85"/>
      <c r="T59" s="85"/>
      <c r="U59" s="150"/>
      <c r="V59" s="85"/>
      <c r="W59" s="85"/>
      <c r="X59" s="3"/>
    </row>
    <row r="60" spans="1:24">
      <c r="A60" s="226"/>
      <c r="B60" s="28">
        <v>14</v>
      </c>
      <c r="C60" s="29">
        <v>57</v>
      </c>
      <c r="D60" s="4" t="s">
        <v>144</v>
      </c>
      <c r="E60" s="130" t="s">
        <v>422</v>
      </c>
      <c r="F60" s="4"/>
      <c r="G60" s="4"/>
      <c r="H60" s="171">
        <v>279</v>
      </c>
      <c r="I60" s="173"/>
      <c r="J60" s="171">
        <v>0</v>
      </c>
      <c r="K60" s="150"/>
      <c r="L60" s="85"/>
      <c r="M60" s="63"/>
      <c r="N60" s="152">
        <v>2</v>
      </c>
      <c r="O60" s="150">
        <v>1</v>
      </c>
      <c r="P60" s="85"/>
      <c r="Q60" s="125">
        <f t="shared" si="3"/>
        <v>1</v>
      </c>
      <c r="R60" s="150"/>
      <c r="S60" s="85"/>
      <c r="T60" s="85"/>
      <c r="U60" s="150"/>
      <c r="V60" s="85"/>
      <c r="W60" s="85"/>
      <c r="X60" s="3"/>
    </row>
    <row r="61" spans="1:24">
      <c r="A61" s="226"/>
      <c r="B61" s="29">
        <v>15</v>
      </c>
      <c r="C61" s="28">
        <v>58</v>
      </c>
      <c r="D61" s="32" t="s">
        <v>176</v>
      </c>
      <c r="E61" s="130" t="s">
        <v>422</v>
      </c>
      <c r="F61" s="32"/>
      <c r="G61" s="32"/>
      <c r="H61" s="171">
        <v>417</v>
      </c>
      <c r="I61" s="176"/>
      <c r="J61" s="171">
        <v>0</v>
      </c>
      <c r="K61" s="150"/>
      <c r="L61" s="85"/>
      <c r="M61" s="63"/>
      <c r="N61" s="152">
        <v>2</v>
      </c>
      <c r="O61" s="150">
        <v>1</v>
      </c>
      <c r="P61" s="85"/>
      <c r="Q61" s="125">
        <f t="shared" si="3"/>
        <v>1</v>
      </c>
      <c r="R61" s="150"/>
      <c r="S61" s="85"/>
      <c r="T61" s="85"/>
      <c r="U61" s="150"/>
      <c r="V61" s="85"/>
      <c r="W61" s="85"/>
      <c r="X61" s="3"/>
    </row>
    <row r="62" spans="1:24">
      <c r="A62" s="226"/>
      <c r="B62" s="28">
        <v>16</v>
      </c>
      <c r="C62" s="29">
        <v>59</v>
      </c>
      <c r="D62" s="32" t="s">
        <v>173</v>
      </c>
      <c r="E62" s="130" t="s">
        <v>422</v>
      </c>
      <c r="F62" s="32"/>
      <c r="G62" s="32"/>
      <c r="H62" s="171">
        <v>283</v>
      </c>
      <c r="I62" s="176"/>
      <c r="J62" s="171">
        <v>0</v>
      </c>
      <c r="K62" s="150"/>
      <c r="L62" s="85"/>
      <c r="M62" s="63"/>
      <c r="N62" s="152">
        <v>2</v>
      </c>
      <c r="O62" s="150">
        <v>1</v>
      </c>
      <c r="P62" s="85">
        <v>1</v>
      </c>
      <c r="Q62" s="85">
        <f t="shared" si="3"/>
        <v>2</v>
      </c>
      <c r="R62" s="150"/>
      <c r="S62" s="85"/>
      <c r="T62" s="85"/>
      <c r="U62" s="150">
        <v>1</v>
      </c>
      <c r="V62" s="85"/>
      <c r="W62" s="85"/>
      <c r="X62" s="3"/>
    </row>
    <row r="63" spans="1:24">
      <c r="A63" s="226"/>
      <c r="B63" s="29">
        <v>17</v>
      </c>
      <c r="C63" s="28">
        <v>60</v>
      </c>
      <c r="D63" s="4" t="s">
        <v>151</v>
      </c>
      <c r="E63" s="128" t="s">
        <v>552</v>
      </c>
      <c r="F63" s="4"/>
      <c r="G63" s="4"/>
      <c r="H63" s="171">
        <v>555</v>
      </c>
      <c r="I63" s="177"/>
      <c r="J63" s="171">
        <v>0</v>
      </c>
      <c r="K63" s="150"/>
      <c r="L63" s="85"/>
      <c r="M63" s="63"/>
      <c r="N63" s="152">
        <v>2</v>
      </c>
      <c r="O63" s="150">
        <v>1</v>
      </c>
      <c r="P63" s="85">
        <v>1</v>
      </c>
      <c r="Q63" s="85">
        <f t="shared" si="3"/>
        <v>2</v>
      </c>
      <c r="R63" s="150"/>
      <c r="S63" s="85"/>
      <c r="T63" s="85"/>
      <c r="U63" s="150">
        <v>1</v>
      </c>
      <c r="V63" s="85"/>
      <c r="W63" s="85"/>
      <c r="X63" s="3"/>
    </row>
    <row r="64" spans="1:24">
      <c r="A64" s="226"/>
      <c r="B64" s="28">
        <v>18</v>
      </c>
      <c r="C64" s="29">
        <v>61</v>
      </c>
      <c r="D64" s="32" t="s">
        <v>180</v>
      </c>
      <c r="E64" s="130" t="s">
        <v>422</v>
      </c>
      <c r="F64" s="32"/>
      <c r="G64" s="32"/>
      <c r="H64" s="171">
        <v>849</v>
      </c>
      <c r="I64" s="176"/>
      <c r="J64" s="171">
        <v>0</v>
      </c>
      <c r="K64" s="150"/>
      <c r="L64" s="85"/>
      <c r="M64" s="63"/>
      <c r="N64" s="152">
        <v>2</v>
      </c>
      <c r="O64" s="150">
        <v>1</v>
      </c>
      <c r="P64" s="85"/>
      <c r="Q64" s="125">
        <f t="shared" si="3"/>
        <v>1</v>
      </c>
      <c r="R64" s="150"/>
      <c r="S64" s="85"/>
      <c r="T64" s="85"/>
      <c r="U64" s="150">
        <v>1</v>
      </c>
      <c r="V64" s="85"/>
      <c r="W64" s="85"/>
      <c r="X64" s="3"/>
    </row>
    <row r="65" spans="1:24">
      <c r="A65" s="226"/>
      <c r="B65" s="29">
        <v>19</v>
      </c>
      <c r="C65" s="28">
        <v>62</v>
      </c>
      <c r="D65" s="32" t="s">
        <v>175</v>
      </c>
      <c r="E65" s="128" t="s">
        <v>552</v>
      </c>
      <c r="F65" s="32"/>
      <c r="G65" s="32"/>
      <c r="H65" s="171">
        <v>131</v>
      </c>
      <c r="I65" s="176"/>
      <c r="J65" s="171">
        <v>0</v>
      </c>
      <c r="K65" s="150"/>
      <c r="L65" s="63"/>
      <c r="M65" s="63"/>
      <c r="N65" s="152">
        <v>2</v>
      </c>
      <c r="O65" s="150">
        <v>1</v>
      </c>
      <c r="P65" s="85"/>
      <c r="Q65" s="125">
        <f t="shared" si="3"/>
        <v>1</v>
      </c>
      <c r="R65" s="150"/>
      <c r="S65" s="85"/>
      <c r="T65" s="85"/>
      <c r="U65" s="150"/>
      <c r="V65" s="85"/>
      <c r="W65" s="85"/>
      <c r="X65" s="3"/>
    </row>
    <row r="66" spans="1:24">
      <c r="A66" s="226"/>
      <c r="B66" s="28">
        <v>20</v>
      </c>
      <c r="C66" s="29">
        <v>63</v>
      </c>
      <c r="D66" s="4" t="s">
        <v>165</v>
      </c>
      <c r="E66" s="128" t="s">
        <v>552</v>
      </c>
      <c r="F66" s="4"/>
      <c r="G66" s="4"/>
      <c r="H66" s="171">
        <v>198</v>
      </c>
      <c r="I66" s="177"/>
      <c r="J66" s="171">
        <v>0</v>
      </c>
      <c r="K66" s="150"/>
      <c r="L66" s="85"/>
      <c r="M66" s="63"/>
      <c r="N66" s="152">
        <v>2</v>
      </c>
      <c r="O66" s="150">
        <v>1</v>
      </c>
      <c r="P66" s="85">
        <v>1</v>
      </c>
      <c r="Q66" s="85">
        <f t="shared" si="3"/>
        <v>2</v>
      </c>
      <c r="R66" s="150"/>
      <c r="S66" s="85"/>
      <c r="T66" s="85"/>
      <c r="U66" s="150">
        <v>1</v>
      </c>
      <c r="V66" s="85"/>
      <c r="W66" s="85"/>
      <c r="X66" s="3"/>
    </row>
    <row r="67" spans="1:24">
      <c r="A67" s="226"/>
      <c r="B67" s="29">
        <v>21</v>
      </c>
      <c r="C67" s="28">
        <v>64</v>
      </c>
      <c r="D67" s="205" t="s">
        <v>673</v>
      </c>
      <c r="E67" s="128" t="s">
        <v>552</v>
      </c>
      <c r="F67" s="32"/>
      <c r="G67" s="32"/>
      <c r="H67" s="171">
        <v>303</v>
      </c>
      <c r="I67" s="176"/>
      <c r="J67" s="171">
        <v>0</v>
      </c>
      <c r="K67" s="150"/>
      <c r="L67" s="85"/>
      <c r="M67" s="63"/>
      <c r="N67" s="152">
        <v>2</v>
      </c>
      <c r="O67" s="150">
        <v>1</v>
      </c>
      <c r="P67" s="85"/>
      <c r="Q67" s="125">
        <f t="shared" si="3"/>
        <v>1</v>
      </c>
      <c r="R67" s="150"/>
      <c r="S67" s="85"/>
      <c r="T67" s="85"/>
      <c r="U67" s="150">
        <v>1</v>
      </c>
      <c r="V67" s="85"/>
      <c r="W67" s="85"/>
      <c r="X67" s="3"/>
    </row>
    <row r="68" spans="1:24">
      <c r="A68" s="226"/>
      <c r="B68" s="28">
        <v>22</v>
      </c>
      <c r="C68" s="29">
        <v>65</v>
      </c>
      <c r="D68" s="4" t="s">
        <v>149</v>
      </c>
      <c r="E68" s="130" t="s">
        <v>422</v>
      </c>
      <c r="F68" s="4"/>
      <c r="G68" s="4"/>
      <c r="H68" s="171">
        <v>262</v>
      </c>
      <c r="I68" s="177"/>
      <c r="J68" s="171">
        <v>0</v>
      </c>
      <c r="K68" s="150"/>
      <c r="L68" s="85"/>
      <c r="M68" s="63"/>
      <c r="N68" s="152">
        <v>2</v>
      </c>
      <c r="O68" s="150">
        <v>1</v>
      </c>
      <c r="P68" s="85"/>
      <c r="Q68" s="125">
        <f t="shared" si="3"/>
        <v>1</v>
      </c>
      <c r="R68" s="150"/>
      <c r="S68" s="85"/>
      <c r="T68" s="85"/>
      <c r="U68" s="150"/>
      <c r="V68" s="85"/>
      <c r="W68" s="85"/>
      <c r="X68" s="3"/>
    </row>
    <row r="69" spans="1:24">
      <c r="A69" s="226"/>
      <c r="B69" s="29">
        <v>23</v>
      </c>
      <c r="C69" s="28">
        <v>66</v>
      </c>
      <c r="D69" s="4" t="s">
        <v>157</v>
      </c>
      <c r="E69" s="130" t="s">
        <v>422</v>
      </c>
      <c r="F69" s="4"/>
      <c r="G69" s="4"/>
      <c r="H69" s="171">
        <v>287</v>
      </c>
      <c r="I69" s="177"/>
      <c r="J69" s="171">
        <v>0</v>
      </c>
      <c r="K69" s="150"/>
      <c r="L69" s="85"/>
      <c r="M69" s="63"/>
      <c r="N69" s="152">
        <v>2</v>
      </c>
      <c r="O69" s="150">
        <v>1</v>
      </c>
      <c r="P69" s="85">
        <v>1</v>
      </c>
      <c r="Q69" s="85">
        <f t="shared" si="3"/>
        <v>2</v>
      </c>
      <c r="R69" s="150"/>
      <c r="S69" s="85"/>
      <c r="T69" s="85"/>
      <c r="U69" s="150"/>
      <c r="V69" s="85"/>
      <c r="W69" s="85"/>
      <c r="X69" s="3"/>
    </row>
    <row r="70" spans="1:24">
      <c r="A70" s="226"/>
      <c r="B70" s="28">
        <v>24</v>
      </c>
      <c r="C70" s="29">
        <v>67</v>
      </c>
      <c r="D70" s="32" t="s">
        <v>169</v>
      </c>
      <c r="E70" s="128" t="s">
        <v>552</v>
      </c>
      <c r="F70" s="32"/>
      <c r="G70" s="32"/>
      <c r="H70" s="171">
        <v>1199</v>
      </c>
      <c r="I70" s="176"/>
      <c r="J70" s="171">
        <v>0</v>
      </c>
      <c r="K70" s="150"/>
      <c r="L70" s="85"/>
      <c r="M70" s="63"/>
      <c r="N70" s="152">
        <v>2</v>
      </c>
      <c r="O70" s="150">
        <v>1</v>
      </c>
      <c r="P70" s="85">
        <v>1</v>
      </c>
      <c r="Q70" s="85">
        <f t="shared" si="3"/>
        <v>2</v>
      </c>
      <c r="R70" s="150"/>
      <c r="S70" s="85"/>
      <c r="T70" s="85"/>
      <c r="U70" s="150">
        <v>1</v>
      </c>
      <c r="V70" s="85"/>
      <c r="W70" s="85"/>
      <c r="X70" s="3"/>
    </row>
    <row r="71" spans="1:24">
      <c r="A71" s="226"/>
      <c r="B71" s="29">
        <v>25</v>
      </c>
      <c r="C71" s="28">
        <v>68</v>
      </c>
      <c r="D71" s="32" t="s">
        <v>174</v>
      </c>
      <c r="E71" s="130" t="s">
        <v>422</v>
      </c>
      <c r="F71" s="32"/>
      <c r="G71" s="90"/>
      <c r="H71" s="171">
        <v>1040</v>
      </c>
      <c r="I71" s="173"/>
      <c r="J71" s="171">
        <v>0</v>
      </c>
      <c r="K71" s="150"/>
      <c r="L71" s="85"/>
      <c r="M71" s="63"/>
      <c r="N71" s="152">
        <v>2</v>
      </c>
      <c r="O71" s="150">
        <v>1</v>
      </c>
      <c r="P71" s="85">
        <v>1</v>
      </c>
      <c r="Q71" s="85">
        <f t="shared" si="3"/>
        <v>2</v>
      </c>
      <c r="R71" s="150"/>
      <c r="S71" s="85"/>
      <c r="T71" s="85"/>
      <c r="U71" s="150">
        <v>1</v>
      </c>
      <c r="V71" s="85"/>
      <c r="W71" s="85"/>
      <c r="X71" s="3"/>
    </row>
    <row r="72" spans="1:24">
      <c r="A72" s="226"/>
      <c r="B72" s="28">
        <v>26</v>
      </c>
      <c r="C72" s="29">
        <v>69</v>
      </c>
      <c r="D72" s="4" t="s">
        <v>166</v>
      </c>
      <c r="E72" s="130" t="s">
        <v>422</v>
      </c>
      <c r="F72" s="4"/>
      <c r="G72" s="4"/>
      <c r="H72" s="171">
        <v>120</v>
      </c>
      <c r="I72" s="173"/>
      <c r="J72" s="171">
        <v>0</v>
      </c>
      <c r="K72" s="150"/>
      <c r="L72" s="85"/>
      <c r="M72" s="63"/>
      <c r="N72" s="152">
        <v>2</v>
      </c>
      <c r="O72" s="150">
        <v>1</v>
      </c>
      <c r="P72" s="85">
        <v>1</v>
      </c>
      <c r="Q72" s="85">
        <f t="shared" si="3"/>
        <v>2</v>
      </c>
      <c r="R72" s="150"/>
      <c r="S72" s="85"/>
      <c r="T72" s="85"/>
      <c r="U72" s="150">
        <v>1</v>
      </c>
      <c r="V72" s="85"/>
      <c r="W72" s="85"/>
      <c r="X72" s="3"/>
    </row>
    <row r="73" spans="1:24">
      <c r="A73" s="226"/>
      <c r="B73" s="29">
        <v>27</v>
      </c>
      <c r="C73" s="28">
        <v>70</v>
      </c>
      <c r="D73" s="32" t="s">
        <v>666</v>
      </c>
      <c r="E73" s="130" t="s">
        <v>422</v>
      </c>
      <c r="F73" s="32"/>
      <c r="G73" s="90"/>
      <c r="H73" s="171">
        <v>154</v>
      </c>
      <c r="I73" s="173"/>
      <c r="J73" s="171">
        <v>0</v>
      </c>
      <c r="K73" s="150"/>
      <c r="L73" s="85"/>
      <c r="M73" s="63"/>
      <c r="N73" s="152">
        <v>2</v>
      </c>
      <c r="O73" s="150">
        <v>1</v>
      </c>
      <c r="P73" s="85"/>
      <c r="Q73" s="125">
        <f t="shared" si="3"/>
        <v>1</v>
      </c>
      <c r="R73" s="150"/>
      <c r="S73" s="85"/>
      <c r="T73" s="85"/>
      <c r="U73" s="150">
        <v>1</v>
      </c>
      <c r="V73" s="85"/>
      <c r="W73" s="85"/>
      <c r="X73" s="3"/>
    </row>
    <row r="74" spans="1:24">
      <c r="A74" s="226"/>
      <c r="B74" s="28">
        <v>28</v>
      </c>
      <c r="C74" s="29">
        <v>71</v>
      </c>
      <c r="D74" s="206" t="s">
        <v>674</v>
      </c>
      <c r="E74" s="128" t="s">
        <v>552</v>
      </c>
      <c r="F74" s="30"/>
      <c r="G74" s="30"/>
      <c r="H74" s="171">
        <v>337</v>
      </c>
      <c r="I74" s="178"/>
      <c r="J74" s="171">
        <v>0</v>
      </c>
      <c r="K74" s="150"/>
      <c r="L74" s="85"/>
      <c r="M74" s="63"/>
      <c r="N74" s="152">
        <v>2</v>
      </c>
      <c r="O74" s="150">
        <v>1</v>
      </c>
      <c r="P74" s="85">
        <v>1</v>
      </c>
      <c r="Q74" s="85">
        <f t="shared" si="3"/>
        <v>2</v>
      </c>
      <c r="R74" s="150"/>
      <c r="S74" s="85"/>
      <c r="T74" s="85"/>
      <c r="U74" s="150"/>
      <c r="V74" s="85"/>
      <c r="W74" s="85"/>
      <c r="X74" s="3"/>
    </row>
    <row r="75" spans="1:24" s="95" customFormat="1">
      <c r="A75" s="226"/>
      <c r="B75" s="28"/>
      <c r="C75" s="28">
        <v>72</v>
      </c>
      <c r="D75" s="215" t="s">
        <v>709</v>
      </c>
      <c r="E75" s="128" t="s">
        <v>552</v>
      </c>
      <c r="F75" s="30"/>
      <c r="G75" s="30"/>
      <c r="H75" s="171"/>
      <c r="I75" s="178"/>
      <c r="J75" s="171"/>
      <c r="K75" s="150"/>
      <c r="L75" s="85"/>
      <c r="M75" s="63"/>
      <c r="N75" s="152"/>
      <c r="O75" s="150"/>
      <c r="P75" s="85">
        <v>1</v>
      </c>
      <c r="Q75" s="125">
        <f t="shared" si="3"/>
        <v>1</v>
      </c>
      <c r="R75" s="150"/>
      <c r="S75" s="85"/>
      <c r="T75" s="85"/>
      <c r="U75" s="150"/>
      <c r="V75" s="85"/>
      <c r="W75" s="85"/>
      <c r="X75" s="3"/>
    </row>
    <row r="76" spans="1:24">
      <c r="A76" s="226"/>
      <c r="B76" s="29">
        <v>29</v>
      </c>
      <c r="C76" s="29">
        <v>73</v>
      </c>
      <c r="D76" s="30" t="s">
        <v>178</v>
      </c>
      <c r="E76" s="130" t="s">
        <v>422</v>
      </c>
      <c r="F76" s="30"/>
      <c r="G76" s="30"/>
      <c r="H76" s="171">
        <v>145</v>
      </c>
      <c r="I76" s="178"/>
      <c r="J76" s="171">
        <v>0</v>
      </c>
      <c r="K76" s="150"/>
      <c r="L76" s="85"/>
      <c r="M76" s="63"/>
      <c r="N76" s="152">
        <v>2</v>
      </c>
      <c r="O76" s="150">
        <v>1</v>
      </c>
      <c r="P76" s="85"/>
      <c r="Q76" s="125">
        <f t="shared" si="3"/>
        <v>1</v>
      </c>
      <c r="R76" s="150"/>
      <c r="S76" s="85"/>
      <c r="T76" s="85"/>
      <c r="U76" s="150"/>
      <c r="V76" s="85"/>
      <c r="W76" s="85"/>
      <c r="X76" s="3"/>
    </row>
    <row r="77" spans="1:24">
      <c r="A77" s="226"/>
      <c r="B77" s="28">
        <v>30</v>
      </c>
      <c r="C77" s="28">
        <v>74</v>
      </c>
      <c r="D77" s="30" t="s">
        <v>183</v>
      </c>
      <c r="E77" s="130" t="s">
        <v>422</v>
      </c>
      <c r="F77" s="30"/>
      <c r="G77" s="30"/>
      <c r="H77" s="171">
        <v>204</v>
      </c>
      <c r="I77" s="178"/>
      <c r="J77" s="171">
        <v>0</v>
      </c>
      <c r="K77" s="150"/>
      <c r="L77" s="85"/>
      <c r="M77" s="63"/>
      <c r="N77" s="152">
        <v>2</v>
      </c>
      <c r="O77" s="150">
        <v>1</v>
      </c>
      <c r="P77" s="85">
        <v>1</v>
      </c>
      <c r="Q77" s="85">
        <f t="shared" si="3"/>
        <v>2</v>
      </c>
      <c r="R77" s="150"/>
      <c r="S77" s="85"/>
      <c r="T77" s="85"/>
      <c r="U77" s="150"/>
      <c r="V77" s="85"/>
      <c r="W77" s="85"/>
      <c r="X77" s="3"/>
    </row>
    <row r="78" spans="1:24" s="95" customFormat="1">
      <c r="A78" s="226"/>
      <c r="B78" s="28"/>
      <c r="C78" s="29">
        <v>75</v>
      </c>
      <c r="D78" s="215" t="s">
        <v>710</v>
      </c>
      <c r="E78" s="128" t="s">
        <v>552</v>
      </c>
      <c r="F78" s="30"/>
      <c r="G78" s="30"/>
      <c r="H78" s="171"/>
      <c r="I78" s="178"/>
      <c r="J78" s="171"/>
      <c r="K78" s="150"/>
      <c r="L78" s="85"/>
      <c r="M78" s="63"/>
      <c r="N78" s="152"/>
      <c r="O78" s="150"/>
      <c r="P78" s="85">
        <v>1</v>
      </c>
      <c r="Q78" s="125">
        <f t="shared" si="3"/>
        <v>1</v>
      </c>
      <c r="R78" s="150"/>
      <c r="S78" s="85"/>
      <c r="T78" s="85"/>
      <c r="U78" s="150"/>
      <c r="V78" s="85"/>
      <c r="W78" s="85"/>
      <c r="X78" s="3"/>
    </row>
    <row r="79" spans="1:24">
      <c r="A79" s="226"/>
      <c r="B79" s="29">
        <v>31</v>
      </c>
      <c r="C79" s="28">
        <v>76</v>
      </c>
      <c r="D79" s="206" t="s">
        <v>675</v>
      </c>
      <c r="E79" s="128" t="s">
        <v>552</v>
      </c>
      <c r="F79" s="30"/>
      <c r="G79" s="30"/>
      <c r="H79" s="171">
        <v>364</v>
      </c>
      <c r="I79" s="178"/>
      <c r="J79" s="171">
        <v>0</v>
      </c>
      <c r="K79" s="150"/>
      <c r="L79" s="85"/>
      <c r="M79" s="63"/>
      <c r="N79" s="152">
        <v>2</v>
      </c>
      <c r="O79" s="150">
        <v>1</v>
      </c>
      <c r="P79" s="85">
        <v>1</v>
      </c>
      <c r="Q79" s="85">
        <f t="shared" si="3"/>
        <v>2</v>
      </c>
      <c r="R79" s="150"/>
      <c r="S79" s="85"/>
      <c r="T79" s="85"/>
      <c r="U79" s="150">
        <v>1</v>
      </c>
      <c r="V79" s="85"/>
      <c r="W79" s="85"/>
      <c r="X79" s="3"/>
    </row>
    <row r="80" spans="1:24">
      <c r="A80" s="226"/>
      <c r="B80" s="28">
        <v>32</v>
      </c>
      <c r="C80" s="29">
        <v>77</v>
      </c>
      <c r="D80" s="31" t="s">
        <v>162</v>
      </c>
      <c r="E80" s="128" t="s">
        <v>552</v>
      </c>
      <c r="F80" s="31"/>
      <c r="G80" s="31"/>
      <c r="H80" s="171">
        <v>264</v>
      </c>
      <c r="I80" s="179"/>
      <c r="J80" s="171">
        <v>0</v>
      </c>
      <c r="K80" s="150"/>
      <c r="L80" s="85"/>
      <c r="M80" s="63"/>
      <c r="N80" s="152">
        <v>2</v>
      </c>
      <c r="O80" s="150">
        <v>1</v>
      </c>
      <c r="P80" s="85">
        <v>1</v>
      </c>
      <c r="Q80" s="85">
        <f t="shared" si="3"/>
        <v>2</v>
      </c>
      <c r="R80" s="150"/>
      <c r="S80" s="85"/>
      <c r="T80" s="85"/>
      <c r="U80" s="150">
        <v>1</v>
      </c>
      <c r="V80" s="85"/>
      <c r="W80" s="85"/>
      <c r="X80" s="3"/>
    </row>
    <row r="81" spans="1:24">
      <c r="A81" s="226"/>
      <c r="B81" s="29">
        <v>33</v>
      </c>
      <c r="C81" s="28">
        <v>78</v>
      </c>
      <c r="D81" s="31" t="s">
        <v>160</v>
      </c>
      <c r="E81" s="130" t="s">
        <v>422</v>
      </c>
      <c r="F81" s="31"/>
      <c r="G81" s="31"/>
      <c r="H81" s="171">
        <v>228</v>
      </c>
      <c r="I81" s="179"/>
      <c r="J81" s="171">
        <v>0</v>
      </c>
      <c r="K81" s="150"/>
      <c r="L81" s="85"/>
      <c r="M81" s="63"/>
      <c r="N81" s="152">
        <v>2</v>
      </c>
      <c r="O81" s="150">
        <v>1</v>
      </c>
      <c r="P81" s="85">
        <v>1</v>
      </c>
      <c r="Q81" s="85">
        <f t="shared" si="3"/>
        <v>2</v>
      </c>
      <c r="R81" s="150"/>
      <c r="S81" s="85"/>
      <c r="T81" s="85"/>
      <c r="U81" s="150"/>
      <c r="V81" s="85"/>
      <c r="W81" s="85"/>
      <c r="X81" s="3"/>
    </row>
    <row r="82" spans="1:24">
      <c r="A82" s="226"/>
      <c r="B82" s="28">
        <v>34</v>
      </c>
      <c r="C82" s="29">
        <v>79</v>
      </c>
      <c r="D82" s="31" t="s">
        <v>161</v>
      </c>
      <c r="E82" s="130" t="s">
        <v>422</v>
      </c>
      <c r="F82" s="31"/>
      <c r="G82" s="31"/>
      <c r="H82" s="171">
        <v>477</v>
      </c>
      <c r="I82" s="179"/>
      <c r="J82" s="171">
        <v>0</v>
      </c>
      <c r="K82" s="150"/>
      <c r="L82" s="85"/>
      <c r="M82" s="63"/>
      <c r="N82" s="152">
        <v>2</v>
      </c>
      <c r="O82" s="150">
        <v>1</v>
      </c>
      <c r="P82" s="85">
        <v>1</v>
      </c>
      <c r="Q82" s="85">
        <f t="shared" si="3"/>
        <v>2</v>
      </c>
      <c r="R82" s="150"/>
      <c r="S82" s="85"/>
      <c r="T82" s="85"/>
      <c r="U82" s="150"/>
      <c r="V82" s="85"/>
      <c r="W82" s="85"/>
      <c r="X82" s="3"/>
    </row>
    <row r="83" spans="1:24">
      <c r="A83" s="226"/>
      <c r="B83" s="29">
        <v>35</v>
      </c>
      <c r="C83" s="28">
        <v>80</v>
      </c>
      <c r="D83" s="30" t="s">
        <v>168</v>
      </c>
      <c r="E83" s="130" t="s">
        <v>422</v>
      </c>
      <c r="F83" s="30"/>
      <c r="G83" s="30"/>
      <c r="H83" s="171">
        <v>325</v>
      </c>
      <c r="I83" s="178"/>
      <c r="J83" s="171">
        <v>0</v>
      </c>
      <c r="K83" s="150"/>
      <c r="L83" s="85"/>
      <c r="M83" s="63"/>
      <c r="N83" s="152">
        <v>2</v>
      </c>
      <c r="O83" s="150">
        <v>1</v>
      </c>
      <c r="P83" s="85"/>
      <c r="Q83" s="125">
        <f t="shared" si="3"/>
        <v>1</v>
      </c>
      <c r="R83" s="150"/>
      <c r="S83" s="85"/>
      <c r="T83" s="85"/>
      <c r="U83" s="150">
        <v>1</v>
      </c>
      <c r="V83" s="85"/>
      <c r="W83" s="85"/>
      <c r="X83" s="3"/>
    </row>
    <row r="84" spans="1:24">
      <c r="A84" s="226"/>
      <c r="B84" s="28">
        <v>36</v>
      </c>
      <c r="C84" s="29">
        <v>81</v>
      </c>
      <c r="D84" s="31" t="s">
        <v>143</v>
      </c>
      <c r="E84" s="128" t="s">
        <v>552</v>
      </c>
      <c r="F84" s="31"/>
      <c r="G84" s="31"/>
      <c r="H84" s="171">
        <v>927</v>
      </c>
      <c r="I84" s="179"/>
      <c r="J84" s="171">
        <v>0</v>
      </c>
      <c r="K84" s="150"/>
      <c r="L84" s="85"/>
      <c r="M84" s="63"/>
      <c r="N84" s="152">
        <v>2</v>
      </c>
      <c r="O84" s="150">
        <v>1</v>
      </c>
      <c r="P84" s="85">
        <v>2</v>
      </c>
      <c r="Q84" s="80">
        <f t="shared" si="3"/>
        <v>3</v>
      </c>
      <c r="R84" s="150"/>
      <c r="S84" s="85"/>
      <c r="T84" s="85"/>
      <c r="U84" s="150">
        <v>1</v>
      </c>
      <c r="V84" s="85"/>
      <c r="W84" s="85"/>
      <c r="X84" s="3" t="s">
        <v>572</v>
      </c>
    </row>
    <row r="85" spans="1:24">
      <c r="A85" s="226"/>
      <c r="B85" s="29">
        <v>37</v>
      </c>
      <c r="C85" s="28">
        <v>82</v>
      </c>
      <c r="D85" s="30" t="s">
        <v>171</v>
      </c>
      <c r="E85" s="130" t="s">
        <v>422</v>
      </c>
      <c r="F85" s="30"/>
      <c r="G85" s="90"/>
      <c r="H85" s="171">
        <v>461</v>
      </c>
      <c r="I85" s="173"/>
      <c r="J85" s="171">
        <v>0</v>
      </c>
      <c r="K85" s="150"/>
      <c r="L85" s="85"/>
      <c r="M85" s="63"/>
      <c r="N85" s="152">
        <v>2</v>
      </c>
      <c r="O85" s="150">
        <v>1</v>
      </c>
      <c r="P85" s="85"/>
      <c r="Q85" s="125">
        <f t="shared" si="3"/>
        <v>1</v>
      </c>
      <c r="R85" s="150"/>
      <c r="S85" s="85"/>
      <c r="T85" s="85"/>
      <c r="U85" s="150"/>
      <c r="V85" s="85"/>
      <c r="W85" s="85"/>
      <c r="X85" s="3"/>
    </row>
    <row r="86" spans="1:24">
      <c r="A86" s="226"/>
      <c r="B86" s="28">
        <v>38</v>
      </c>
      <c r="C86" s="29">
        <v>83</v>
      </c>
      <c r="D86" s="30" t="s">
        <v>182</v>
      </c>
      <c r="E86" s="130" t="s">
        <v>422</v>
      </c>
      <c r="F86" s="30"/>
      <c r="G86" s="90"/>
      <c r="H86" s="171">
        <v>298</v>
      </c>
      <c r="I86" s="173"/>
      <c r="J86" s="171">
        <v>0</v>
      </c>
      <c r="K86" s="150"/>
      <c r="L86" s="85"/>
      <c r="M86" s="63"/>
      <c r="N86" s="152">
        <v>2</v>
      </c>
      <c r="O86" s="150">
        <v>1</v>
      </c>
      <c r="P86" s="85"/>
      <c r="Q86" s="125">
        <f t="shared" si="3"/>
        <v>1</v>
      </c>
      <c r="R86" s="150"/>
      <c r="S86" s="85"/>
      <c r="T86" s="85"/>
      <c r="U86" s="150"/>
      <c r="V86" s="85"/>
      <c r="W86" s="85"/>
      <c r="X86" s="3"/>
    </row>
    <row r="87" spans="1:24">
      <c r="A87" s="226"/>
      <c r="B87" s="29">
        <v>39</v>
      </c>
      <c r="C87" s="28">
        <v>84</v>
      </c>
      <c r="D87" s="31" t="s">
        <v>152</v>
      </c>
      <c r="E87" s="130" t="s">
        <v>422</v>
      </c>
      <c r="F87" s="31"/>
      <c r="G87" s="31"/>
      <c r="H87" s="171">
        <v>412</v>
      </c>
      <c r="I87" s="173"/>
      <c r="J87" s="171">
        <v>0</v>
      </c>
      <c r="K87" s="150"/>
      <c r="L87" s="85"/>
      <c r="M87" s="63"/>
      <c r="N87" s="152">
        <v>2</v>
      </c>
      <c r="O87" s="150">
        <v>1</v>
      </c>
      <c r="P87" s="85">
        <v>1</v>
      </c>
      <c r="Q87" s="85">
        <f t="shared" si="3"/>
        <v>2</v>
      </c>
      <c r="R87" s="150"/>
      <c r="S87" s="85"/>
      <c r="T87" s="85"/>
      <c r="U87" s="150">
        <v>1</v>
      </c>
      <c r="V87" s="85"/>
      <c r="W87" s="85"/>
      <c r="X87" s="3"/>
    </row>
    <row r="88" spans="1:24">
      <c r="A88" s="226"/>
      <c r="B88" s="28">
        <v>40</v>
      </c>
      <c r="C88" s="29">
        <v>85</v>
      </c>
      <c r="D88" s="31" t="s">
        <v>147</v>
      </c>
      <c r="E88" s="130" t="s">
        <v>422</v>
      </c>
      <c r="F88" s="31"/>
      <c r="G88" s="31"/>
      <c r="H88" s="171">
        <v>433</v>
      </c>
      <c r="I88" s="173"/>
      <c r="J88" s="171">
        <v>0</v>
      </c>
      <c r="K88" s="150"/>
      <c r="L88" s="85"/>
      <c r="M88" s="63"/>
      <c r="N88" s="152">
        <v>2</v>
      </c>
      <c r="O88" s="150">
        <v>1</v>
      </c>
      <c r="P88" s="85"/>
      <c r="Q88" s="125">
        <f t="shared" si="3"/>
        <v>1</v>
      </c>
      <c r="R88" s="150"/>
      <c r="S88" s="85"/>
      <c r="T88" s="85"/>
      <c r="U88" s="150">
        <v>1</v>
      </c>
      <c r="V88" s="85"/>
      <c r="W88" s="85"/>
      <c r="X88" s="3"/>
    </row>
    <row r="89" spans="1:24">
      <c r="A89" s="226"/>
      <c r="B89" s="29">
        <v>41</v>
      </c>
      <c r="C89" s="28">
        <v>86</v>
      </c>
      <c r="D89" s="31" t="s">
        <v>145</v>
      </c>
      <c r="E89" s="130" t="s">
        <v>422</v>
      </c>
      <c r="F89" s="31"/>
      <c r="G89" s="90"/>
      <c r="H89" s="171">
        <v>447</v>
      </c>
      <c r="I89" s="173"/>
      <c r="J89" s="171">
        <v>0</v>
      </c>
      <c r="K89" s="150"/>
      <c r="L89" s="85"/>
      <c r="M89" s="63"/>
      <c r="N89" s="152">
        <v>2</v>
      </c>
      <c r="O89" s="150">
        <v>1</v>
      </c>
      <c r="P89" s="85">
        <v>1</v>
      </c>
      <c r="Q89" s="85">
        <f t="shared" si="3"/>
        <v>2</v>
      </c>
      <c r="R89" s="150"/>
      <c r="S89" s="85"/>
      <c r="T89" s="85"/>
      <c r="U89" s="150"/>
      <c r="V89" s="85"/>
      <c r="W89" s="85"/>
      <c r="X89" s="3"/>
    </row>
    <row r="90" spans="1:24">
      <c r="A90" s="226"/>
      <c r="B90" s="28">
        <v>42</v>
      </c>
      <c r="C90" s="29">
        <v>87</v>
      </c>
      <c r="D90" s="30" t="s">
        <v>170</v>
      </c>
      <c r="E90" s="128" t="s">
        <v>552</v>
      </c>
      <c r="F90" s="30"/>
      <c r="G90" s="30"/>
      <c r="H90" s="171">
        <v>905</v>
      </c>
      <c r="I90" s="173"/>
      <c r="J90" s="171">
        <v>0</v>
      </c>
      <c r="K90" s="150"/>
      <c r="L90" s="85"/>
      <c r="M90" s="63"/>
      <c r="N90" s="152">
        <v>2</v>
      </c>
      <c r="O90" s="150">
        <v>1</v>
      </c>
      <c r="P90" s="85">
        <v>1</v>
      </c>
      <c r="Q90" s="85">
        <f t="shared" si="3"/>
        <v>2</v>
      </c>
      <c r="R90" s="150"/>
      <c r="S90" s="85"/>
      <c r="T90" s="85"/>
      <c r="U90" s="150">
        <v>1</v>
      </c>
      <c r="V90" s="85"/>
      <c r="W90" s="85"/>
      <c r="X90" s="3"/>
    </row>
    <row r="91" spans="1:24">
      <c r="A91" s="226"/>
      <c r="B91" s="29">
        <v>43</v>
      </c>
      <c r="C91" s="28">
        <v>88</v>
      </c>
      <c r="D91" s="30" t="s">
        <v>167</v>
      </c>
      <c r="E91" s="128" t="s">
        <v>552</v>
      </c>
      <c r="F91" s="30"/>
      <c r="G91" s="30"/>
      <c r="H91" s="171">
        <v>420</v>
      </c>
      <c r="I91" s="173"/>
      <c r="J91" s="171">
        <v>0</v>
      </c>
      <c r="K91" s="150"/>
      <c r="L91" s="85"/>
      <c r="M91" s="63"/>
      <c r="N91" s="152">
        <v>2</v>
      </c>
      <c r="O91" s="150">
        <v>1</v>
      </c>
      <c r="P91" s="85">
        <v>1</v>
      </c>
      <c r="Q91" s="85">
        <f t="shared" si="3"/>
        <v>2</v>
      </c>
      <c r="R91" s="150"/>
      <c r="S91" s="85"/>
      <c r="T91" s="85"/>
      <c r="U91" s="150"/>
      <c r="V91" s="85"/>
      <c r="W91" s="85"/>
      <c r="X91" s="3"/>
    </row>
    <row r="92" spans="1:24" s="95" customFormat="1">
      <c r="A92" s="226"/>
      <c r="B92" s="29"/>
      <c r="C92" s="29">
        <v>89</v>
      </c>
      <c r="D92" s="215" t="s">
        <v>742</v>
      </c>
      <c r="E92" s="128" t="s">
        <v>552</v>
      </c>
      <c r="F92" s="30"/>
      <c r="G92" s="30"/>
      <c r="H92" s="171"/>
      <c r="I92" s="173"/>
      <c r="J92" s="171"/>
      <c r="K92" s="150"/>
      <c r="L92" s="85"/>
      <c r="M92" s="63"/>
      <c r="N92" s="152"/>
      <c r="O92" s="150"/>
      <c r="P92" s="85">
        <v>1</v>
      </c>
      <c r="Q92" s="125">
        <f t="shared" si="3"/>
        <v>1</v>
      </c>
      <c r="R92" s="150"/>
      <c r="S92" s="85"/>
      <c r="T92" s="85"/>
      <c r="U92" s="150"/>
      <c r="V92" s="85"/>
      <c r="W92" s="85"/>
      <c r="X92" s="3"/>
    </row>
    <row r="93" spans="1:24">
      <c r="A93" s="226"/>
      <c r="B93" s="28">
        <v>44</v>
      </c>
      <c r="C93" s="28">
        <v>90</v>
      </c>
      <c r="D93" s="31" t="s">
        <v>163</v>
      </c>
      <c r="E93" s="128" t="s">
        <v>552</v>
      </c>
      <c r="F93" s="31"/>
      <c r="G93" s="31"/>
      <c r="H93" s="171">
        <v>173</v>
      </c>
      <c r="I93" s="173"/>
      <c r="J93" s="171">
        <v>0</v>
      </c>
      <c r="K93" s="150"/>
      <c r="L93" s="85"/>
      <c r="M93" s="63"/>
      <c r="N93" s="152">
        <v>2</v>
      </c>
      <c r="O93" s="150">
        <v>1</v>
      </c>
      <c r="P93" s="85">
        <v>1</v>
      </c>
      <c r="Q93" s="85">
        <f t="shared" si="3"/>
        <v>2</v>
      </c>
      <c r="R93" s="150"/>
      <c r="S93" s="85"/>
      <c r="T93" s="85"/>
      <c r="U93" s="150">
        <v>1</v>
      </c>
      <c r="V93" s="85"/>
      <c r="W93" s="85"/>
      <c r="X93" s="3"/>
    </row>
    <row r="94" spans="1:24">
      <c r="A94" s="226"/>
      <c r="B94" s="29">
        <v>45</v>
      </c>
      <c r="C94" s="29">
        <v>91</v>
      </c>
      <c r="D94" s="30" t="s">
        <v>172</v>
      </c>
      <c r="E94" s="130" t="s">
        <v>422</v>
      </c>
      <c r="F94" s="30"/>
      <c r="G94" s="90"/>
      <c r="H94" s="171">
        <v>281</v>
      </c>
      <c r="I94" s="173"/>
      <c r="J94" s="171">
        <v>0</v>
      </c>
      <c r="K94" s="150"/>
      <c r="L94" s="85"/>
      <c r="M94" s="63"/>
      <c r="N94" s="152">
        <v>2</v>
      </c>
      <c r="O94" s="150">
        <v>1</v>
      </c>
      <c r="P94" s="85"/>
      <c r="Q94" s="125">
        <f t="shared" si="3"/>
        <v>1</v>
      </c>
      <c r="R94" s="150"/>
      <c r="S94" s="85"/>
      <c r="T94" s="85"/>
      <c r="U94" s="150"/>
      <c r="V94" s="85"/>
      <c r="W94" s="85"/>
      <c r="X94" s="3"/>
    </row>
    <row r="95" spans="1:24">
      <c r="A95" s="226"/>
      <c r="B95" s="28">
        <v>46</v>
      </c>
      <c r="C95" s="28">
        <v>92</v>
      </c>
      <c r="D95" s="206" t="s">
        <v>671</v>
      </c>
      <c r="E95" s="128" t="s">
        <v>552</v>
      </c>
      <c r="F95" s="30"/>
      <c r="G95" s="30"/>
      <c r="H95" s="171">
        <v>236</v>
      </c>
      <c r="I95" s="173"/>
      <c r="J95" s="171">
        <v>0</v>
      </c>
      <c r="K95" s="150"/>
      <c r="L95" s="85"/>
      <c r="M95" s="63"/>
      <c r="N95" s="152">
        <v>2</v>
      </c>
      <c r="O95" s="150">
        <v>1</v>
      </c>
      <c r="P95" s="85">
        <v>1</v>
      </c>
      <c r="Q95" s="85">
        <f t="shared" si="3"/>
        <v>2</v>
      </c>
      <c r="R95" s="150"/>
      <c r="S95" s="85"/>
      <c r="T95" s="85"/>
      <c r="U95" s="150">
        <v>1</v>
      </c>
      <c r="V95" s="85"/>
      <c r="W95" s="85"/>
      <c r="X95" s="3"/>
    </row>
    <row r="96" spans="1:24">
      <c r="A96" s="226"/>
      <c r="B96" s="29">
        <v>47</v>
      </c>
      <c r="C96" s="29">
        <v>93</v>
      </c>
      <c r="D96" s="31" t="s">
        <v>154</v>
      </c>
      <c r="E96" s="130" t="s">
        <v>422</v>
      </c>
      <c r="F96" s="31"/>
      <c r="G96" s="31"/>
      <c r="H96" s="171">
        <v>373</v>
      </c>
      <c r="I96" s="173"/>
      <c r="J96" s="171">
        <v>0</v>
      </c>
      <c r="K96" s="150"/>
      <c r="L96" s="85"/>
      <c r="M96" s="63"/>
      <c r="N96" s="152">
        <v>2</v>
      </c>
      <c r="O96" s="150">
        <v>1</v>
      </c>
      <c r="P96" s="85">
        <v>1</v>
      </c>
      <c r="Q96" s="85">
        <f t="shared" si="3"/>
        <v>2</v>
      </c>
      <c r="R96" s="150"/>
      <c r="S96" s="85"/>
      <c r="T96" s="85"/>
      <c r="U96" s="150"/>
      <c r="V96" s="85"/>
      <c r="W96" s="85"/>
      <c r="X96" s="3"/>
    </row>
    <row r="97" spans="1:24">
      <c r="A97" s="226"/>
      <c r="B97" s="28">
        <v>48</v>
      </c>
      <c r="C97" s="28">
        <v>94</v>
      </c>
      <c r="D97" s="31" t="s">
        <v>142</v>
      </c>
      <c r="E97" s="130" t="s">
        <v>422</v>
      </c>
      <c r="F97" s="31"/>
      <c r="G97" s="90"/>
      <c r="H97" s="171">
        <v>152</v>
      </c>
      <c r="I97" s="173"/>
      <c r="J97" s="171">
        <v>0</v>
      </c>
      <c r="K97" s="150"/>
      <c r="L97" s="85"/>
      <c r="M97" s="63"/>
      <c r="N97" s="152">
        <v>2</v>
      </c>
      <c r="O97" s="150">
        <v>1</v>
      </c>
      <c r="P97" s="85"/>
      <c r="Q97" s="125">
        <f t="shared" si="3"/>
        <v>1</v>
      </c>
      <c r="R97" s="150"/>
      <c r="S97" s="85"/>
      <c r="T97" s="85"/>
      <c r="U97" s="150">
        <v>1</v>
      </c>
      <c r="V97" s="85"/>
      <c r="W97" s="85"/>
      <c r="X97" s="3"/>
    </row>
    <row r="98" spans="1:24">
      <c r="A98" s="226"/>
      <c r="B98" s="29">
        <v>49</v>
      </c>
      <c r="C98" s="29">
        <v>95</v>
      </c>
      <c r="D98" s="31" t="s">
        <v>150</v>
      </c>
      <c r="E98" s="128" t="s">
        <v>552</v>
      </c>
      <c r="F98" s="31"/>
      <c r="G98" s="31"/>
      <c r="H98" s="171">
        <v>286</v>
      </c>
      <c r="I98" s="179"/>
      <c r="J98" s="171">
        <v>0</v>
      </c>
      <c r="K98" s="150"/>
      <c r="L98" s="85"/>
      <c r="M98" s="63"/>
      <c r="N98" s="152">
        <v>2</v>
      </c>
      <c r="O98" s="150">
        <v>1</v>
      </c>
      <c r="P98" s="85"/>
      <c r="Q98" s="125">
        <f t="shared" si="3"/>
        <v>1</v>
      </c>
      <c r="R98" s="150"/>
      <c r="S98" s="85"/>
      <c r="T98" s="85"/>
      <c r="U98" s="150"/>
      <c r="V98" s="85"/>
      <c r="W98" s="85"/>
      <c r="X98" s="3"/>
    </row>
    <row r="99" spans="1:24">
      <c r="A99" s="226"/>
      <c r="B99" s="28">
        <v>50</v>
      </c>
      <c r="C99" s="28">
        <v>96</v>
      </c>
      <c r="D99" s="31" t="s">
        <v>153</v>
      </c>
      <c r="E99" s="130" t="s">
        <v>422</v>
      </c>
      <c r="F99" s="31"/>
      <c r="G99" s="31"/>
      <c r="H99" s="171">
        <v>498</v>
      </c>
      <c r="I99" s="179"/>
      <c r="J99" s="171">
        <v>0</v>
      </c>
      <c r="K99" s="150"/>
      <c r="L99" s="85"/>
      <c r="M99" s="63"/>
      <c r="N99" s="152">
        <v>2</v>
      </c>
      <c r="O99" s="150">
        <v>1</v>
      </c>
      <c r="P99" s="85">
        <v>1</v>
      </c>
      <c r="Q99" s="85">
        <f t="shared" si="3"/>
        <v>2</v>
      </c>
      <c r="R99" s="150"/>
      <c r="S99" s="85"/>
      <c r="T99" s="85"/>
      <c r="U99" s="150">
        <v>1</v>
      </c>
      <c r="V99" s="85"/>
      <c r="W99" s="85"/>
      <c r="X99" s="3"/>
    </row>
    <row r="100" spans="1:24">
      <c r="A100" s="227"/>
      <c r="B100" s="29">
        <v>51</v>
      </c>
      <c r="C100" s="29">
        <v>97</v>
      </c>
      <c r="D100" s="31" t="s">
        <v>156</v>
      </c>
      <c r="E100" s="128" t="s">
        <v>552</v>
      </c>
      <c r="F100" s="31"/>
      <c r="G100" s="31"/>
      <c r="H100" s="171">
        <v>297</v>
      </c>
      <c r="I100" s="179"/>
      <c r="J100" s="171">
        <v>0</v>
      </c>
      <c r="K100" s="150"/>
      <c r="L100" s="85"/>
      <c r="M100" s="63"/>
      <c r="N100" s="152">
        <v>2</v>
      </c>
      <c r="O100" s="150">
        <v>1</v>
      </c>
      <c r="P100" s="85">
        <v>1</v>
      </c>
      <c r="Q100" s="85">
        <f t="shared" si="3"/>
        <v>2</v>
      </c>
      <c r="R100" s="150"/>
      <c r="S100" s="85"/>
      <c r="T100" s="85"/>
      <c r="U100" s="150">
        <v>1</v>
      </c>
      <c r="V100" s="85"/>
      <c r="W100" s="85"/>
      <c r="X100" s="3"/>
    </row>
    <row r="101" spans="1:24">
      <c r="A101" s="68" t="s">
        <v>456</v>
      </c>
      <c r="B101" s="35"/>
      <c r="C101" s="84"/>
      <c r="D101" s="36"/>
      <c r="E101" s="36"/>
      <c r="F101" s="36"/>
      <c r="G101" s="36"/>
      <c r="H101" s="180"/>
      <c r="I101" s="180"/>
      <c r="J101" s="180"/>
      <c r="K101" s="9"/>
      <c r="L101" s="9"/>
      <c r="M101" s="9"/>
      <c r="N101" s="9"/>
      <c r="O101" s="9">
        <f>SUM(O46:O100)</f>
        <v>51</v>
      </c>
      <c r="P101" s="9">
        <f>SUM(P46:P100)</f>
        <v>36</v>
      </c>
      <c r="Q101" s="9"/>
      <c r="R101" s="9"/>
      <c r="S101" s="9"/>
      <c r="T101" s="9"/>
      <c r="U101" s="9">
        <f>SUM(U46:U100)</f>
        <v>27</v>
      </c>
      <c r="V101" s="9"/>
      <c r="W101" s="9"/>
      <c r="X101" s="3"/>
    </row>
    <row r="102" spans="1:24">
      <c r="A102" s="231" t="s">
        <v>15</v>
      </c>
      <c r="B102" s="28">
        <v>1</v>
      </c>
      <c r="C102" s="83">
        <v>98</v>
      </c>
      <c r="D102" s="45" t="s">
        <v>470</v>
      </c>
      <c r="E102" s="127" t="s">
        <v>551</v>
      </c>
      <c r="F102" s="76"/>
      <c r="G102" s="76"/>
      <c r="H102" s="171">
        <v>826</v>
      </c>
      <c r="I102" s="181"/>
      <c r="J102" s="171">
        <v>0</v>
      </c>
      <c r="K102" s="150"/>
      <c r="L102" s="85"/>
      <c r="M102" s="63"/>
      <c r="N102" s="152">
        <v>2</v>
      </c>
      <c r="O102" s="150">
        <v>1</v>
      </c>
      <c r="P102" s="85"/>
      <c r="Q102" s="125">
        <f t="shared" ref="Q102:Q153" si="4">P102+O102</f>
        <v>1</v>
      </c>
      <c r="R102" s="150"/>
      <c r="S102" s="85"/>
      <c r="T102" s="85"/>
      <c r="U102" s="150"/>
      <c r="V102" s="85"/>
      <c r="W102" s="85"/>
      <c r="X102" s="3"/>
    </row>
    <row r="103" spans="1:24">
      <c r="A103" s="232"/>
      <c r="B103" s="29">
        <v>2</v>
      </c>
      <c r="C103" s="29">
        <v>99</v>
      </c>
      <c r="D103" s="45" t="s">
        <v>471</v>
      </c>
      <c r="E103" s="127" t="s">
        <v>551</v>
      </c>
      <c r="F103" s="77"/>
      <c r="G103" s="77"/>
      <c r="H103" s="171">
        <v>1584</v>
      </c>
      <c r="I103" s="181"/>
      <c r="J103" s="171">
        <v>0</v>
      </c>
      <c r="K103" s="150"/>
      <c r="L103" s="85"/>
      <c r="M103" s="63"/>
      <c r="N103" s="152">
        <v>2</v>
      </c>
      <c r="O103" s="150">
        <v>1</v>
      </c>
      <c r="P103" s="85">
        <v>1</v>
      </c>
      <c r="Q103" s="85">
        <f t="shared" si="4"/>
        <v>2</v>
      </c>
      <c r="R103" s="150"/>
      <c r="S103" s="85"/>
      <c r="T103" s="85"/>
      <c r="U103" s="150">
        <v>1</v>
      </c>
      <c r="V103" s="85"/>
      <c r="W103" s="85"/>
      <c r="X103" s="3"/>
    </row>
    <row r="104" spans="1:24">
      <c r="A104" s="232"/>
      <c r="B104" s="28">
        <v>3</v>
      </c>
      <c r="C104" s="83">
        <v>100</v>
      </c>
      <c r="D104" s="45" t="s">
        <v>472</v>
      </c>
      <c r="E104" s="127" t="s">
        <v>551</v>
      </c>
      <c r="F104" s="77"/>
      <c r="G104" s="77"/>
      <c r="H104" s="171">
        <v>463</v>
      </c>
      <c r="I104" s="181"/>
      <c r="J104" s="171">
        <v>0</v>
      </c>
      <c r="K104" s="150"/>
      <c r="L104" s="85"/>
      <c r="M104" s="63"/>
      <c r="N104" s="152">
        <v>2</v>
      </c>
      <c r="O104" s="150">
        <v>2</v>
      </c>
      <c r="P104" s="85">
        <v>1</v>
      </c>
      <c r="Q104" s="80">
        <f t="shared" si="4"/>
        <v>3</v>
      </c>
      <c r="R104" s="150"/>
      <c r="S104" s="85"/>
      <c r="T104" s="85"/>
      <c r="U104" s="150">
        <v>1</v>
      </c>
      <c r="V104" s="85"/>
      <c r="W104" s="85"/>
      <c r="X104" s="3"/>
    </row>
    <row r="105" spans="1:24">
      <c r="A105" s="232"/>
      <c r="B105" s="29">
        <v>4</v>
      </c>
      <c r="C105" s="29">
        <v>101</v>
      </c>
      <c r="D105" s="45" t="s">
        <v>555</v>
      </c>
      <c r="E105" s="127" t="s">
        <v>551</v>
      </c>
      <c r="F105" s="77"/>
      <c r="G105" s="77"/>
      <c r="H105" s="171">
        <v>1141</v>
      </c>
      <c r="I105" s="181"/>
      <c r="J105" s="171">
        <v>0</v>
      </c>
      <c r="K105" s="150"/>
      <c r="L105" s="85"/>
      <c r="M105" s="63"/>
      <c r="N105" s="152">
        <v>2</v>
      </c>
      <c r="O105" s="150">
        <v>1</v>
      </c>
      <c r="P105" s="85">
        <v>1</v>
      </c>
      <c r="Q105" s="85">
        <f t="shared" si="4"/>
        <v>2</v>
      </c>
      <c r="R105" s="150"/>
      <c r="S105" s="85"/>
      <c r="T105" s="85"/>
      <c r="U105" s="150"/>
      <c r="V105" s="85"/>
      <c r="W105" s="85"/>
      <c r="X105" s="3"/>
    </row>
    <row r="106" spans="1:24">
      <c r="A106" s="232"/>
      <c r="B106" s="28">
        <v>5</v>
      </c>
      <c r="C106" s="83">
        <v>102</v>
      </c>
      <c r="D106" s="45" t="s">
        <v>473</v>
      </c>
      <c r="E106" s="127" t="s">
        <v>551</v>
      </c>
      <c r="F106" s="77"/>
      <c r="G106" s="77" t="s">
        <v>575</v>
      </c>
      <c r="H106" s="171">
        <v>926</v>
      </c>
      <c r="I106" s="181"/>
      <c r="J106" s="171">
        <v>0</v>
      </c>
      <c r="K106" s="150"/>
      <c r="L106" s="85"/>
      <c r="M106" s="63"/>
      <c r="N106" s="152">
        <v>2</v>
      </c>
      <c r="O106" s="150">
        <v>1</v>
      </c>
      <c r="P106" s="85">
        <v>1</v>
      </c>
      <c r="Q106" s="85">
        <f t="shared" si="4"/>
        <v>2</v>
      </c>
      <c r="R106" s="150"/>
      <c r="S106" s="85"/>
      <c r="T106" s="85"/>
      <c r="U106" s="150">
        <v>1</v>
      </c>
      <c r="V106" s="85"/>
      <c r="W106" s="85"/>
      <c r="X106" s="3"/>
    </row>
    <row r="107" spans="1:24">
      <c r="A107" s="232"/>
      <c r="B107" s="29">
        <v>6</v>
      </c>
      <c r="C107" s="29">
        <v>103</v>
      </c>
      <c r="D107" s="45" t="s">
        <v>598</v>
      </c>
      <c r="E107" s="127" t="s">
        <v>551</v>
      </c>
      <c r="F107" s="77"/>
      <c r="G107" s="77"/>
      <c r="H107" s="171">
        <v>807</v>
      </c>
      <c r="I107" s="181"/>
      <c r="J107" s="171">
        <v>0</v>
      </c>
      <c r="K107" s="150"/>
      <c r="L107" s="85"/>
      <c r="M107" s="63"/>
      <c r="N107" s="152">
        <v>2</v>
      </c>
      <c r="O107" s="150">
        <v>1</v>
      </c>
      <c r="P107" s="85"/>
      <c r="Q107" s="125">
        <f t="shared" si="4"/>
        <v>1</v>
      </c>
      <c r="R107" s="150"/>
      <c r="S107" s="85"/>
      <c r="T107" s="85"/>
      <c r="U107" s="150"/>
      <c r="V107" s="85"/>
      <c r="W107" s="85"/>
      <c r="X107" s="3"/>
    </row>
    <row r="108" spans="1:24" s="95" customFormat="1">
      <c r="A108" s="232"/>
      <c r="B108" s="29"/>
      <c r="C108" s="83">
        <v>104</v>
      </c>
      <c r="D108" s="209" t="s">
        <v>695</v>
      </c>
      <c r="E108" s="127" t="s">
        <v>551</v>
      </c>
      <c r="F108" s="77"/>
      <c r="G108" s="77"/>
      <c r="H108" s="171"/>
      <c r="I108" s="181"/>
      <c r="J108" s="171"/>
      <c r="K108" s="150"/>
      <c r="L108" s="85"/>
      <c r="M108" s="63"/>
      <c r="N108" s="152"/>
      <c r="O108" s="150"/>
      <c r="P108" s="85">
        <v>1</v>
      </c>
      <c r="Q108" s="125">
        <f>P108+O108</f>
        <v>1</v>
      </c>
      <c r="R108" s="150"/>
      <c r="S108" s="85"/>
      <c r="T108" s="85"/>
      <c r="U108" s="150"/>
      <c r="V108" s="85"/>
      <c r="W108" s="85"/>
      <c r="X108" s="3"/>
    </row>
    <row r="109" spans="1:24">
      <c r="A109" s="232"/>
      <c r="B109" s="28">
        <v>7</v>
      </c>
      <c r="C109" s="29">
        <v>105</v>
      </c>
      <c r="D109" s="45" t="s">
        <v>474</v>
      </c>
      <c r="E109" s="127" t="s">
        <v>551</v>
      </c>
      <c r="F109" s="77"/>
      <c r="G109" s="77"/>
      <c r="H109" s="171">
        <v>1025</v>
      </c>
      <c r="I109" s="181"/>
      <c r="J109" s="171">
        <v>0</v>
      </c>
      <c r="K109" s="150"/>
      <c r="L109" s="85"/>
      <c r="M109" s="63"/>
      <c r="N109" s="152">
        <v>2</v>
      </c>
      <c r="O109" s="150">
        <v>1</v>
      </c>
      <c r="P109" s="85">
        <v>1</v>
      </c>
      <c r="Q109" s="85">
        <f t="shared" si="4"/>
        <v>2</v>
      </c>
      <c r="R109" s="150"/>
      <c r="S109" s="85"/>
      <c r="T109" s="85"/>
      <c r="U109" s="150"/>
      <c r="V109" s="85"/>
      <c r="W109" s="85"/>
      <c r="X109" s="3"/>
    </row>
    <row r="110" spans="1:24">
      <c r="A110" s="232"/>
      <c r="B110" s="29">
        <v>8</v>
      </c>
      <c r="C110" s="83">
        <v>106</v>
      </c>
      <c r="D110" s="205" t="s">
        <v>679</v>
      </c>
      <c r="E110" s="127" t="s">
        <v>551</v>
      </c>
      <c r="F110" s="78"/>
      <c r="G110" s="78"/>
      <c r="H110" s="171">
        <v>423</v>
      </c>
      <c r="I110" s="181"/>
      <c r="J110" s="171">
        <v>0</v>
      </c>
      <c r="K110" s="150"/>
      <c r="L110" s="85"/>
      <c r="M110" s="63"/>
      <c r="N110" s="152">
        <v>2</v>
      </c>
      <c r="O110" s="150">
        <v>1</v>
      </c>
      <c r="P110" s="85">
        <v>1</v>
      </c>
      <c r="Q110" s="85">
        <f t="shared" si="4"/>
        <v>2</v>
      </c>
      <c r="R110" s="150"/>
      <c r="S110" s="85"/>
      <c r="T110" s="85"/>
      <c r="U110" s="150">
        <v>1</v>
      </c>
      <c r="V110" s="85"/>
      <c r="W110" s="85"/>
      <c r="X110" s="3"/>
    </row>
    <row r="111" spans="1:24">
      <c r="A111" s="232"/>
      <c r="B111" s="28">
        <v>9</v>
      </c>
      <c r="C111" s="29">
        <v>107</v>
      </c>
      <c r="D111" s="45" t="s">
        <v>475</v>
      </c>
      <c r="E111" s="127" t="s">
        <v>551</v>
      </c>
      <c r="F111" s="78"/>
      <c r="G111" s="78"/>
      <c r="H111" s="171">
        <v>452</v>
      </c>
      <c r="I111" s="181"/>
      <c r="J111" s="171">
        <v>0</v>
      </c>
      <c r="K111" s="150"/>
      <c r="L111" s="85"/>
      <c r="M111" s="63"/>
      <c r="N111" s="152">
        <v>2</v>
      </c>
      <c r="O111" s="150">
        <v>1</v>
      </c>
      <c r="P111" s="85">
        <v>1</v>
      </c>
      <c r="Q111" s="85">
        <f t="shared" si="4"/>
        <v>2</v>
      </c>
      <c r="R111" s="150"/>
      <c r="S111" s="85"/>
      <c r="T111" s="85"/>
      <c r="U111" s="150">
        <v>1</v>
      </c>
      <c r="V111" s="85"/>
      <c r="W111" s="85"/>
      <c r="X111" s="3" t="s">
        <v>571</v>
      </c>
    </row>
    <row r="112" spans="1:24">
      <c r="A112" s="232"/>
      <c r="B112" s="29">
        <v>10</v>
      </c>
      <c r="C112" s="83">
        <v>108</v>
      </c>
      <c r="D112" s="45" t="s">
        <v>476</v>
      </c>
      <c r="E112" s="127" t="s">
        <v>551</v>
      </c>
      <c r="F112" s="77"/>
      <c r="G112" s="77"/>
      <c r="H112" s="171">
        <v>865</v>
      </c>
      <c r="I112" s="181"/>
      <c r="J112" s="171">
        <v>0</v>
      </c>
      <c r="K112" s="150"/>
      <c r="L112" s="85"/>
      <c r="M112" s="63"/>
      <c r="N112" s="152">
        <v>2</v>
      </c>
      <c r="O112" s="150">
        <v>1</v>
      </c>
      <c r="P112" s="85"/>
      <c r="Q112" s="125">
        <f t="shared" si="4"/>
        <v>1</v>
      </c>
      <c r="R112" s="150"/>
      <c r="S112" s="85"/>
      <c r="T112" s="85"/>
      <c r="U112" s="150"/>
      <c r="V112" s="85"/>
      <c r="W112" s="85"/>
      <c r="X112" s="3"/>
    </row>
    <row r="113" spans="1:24" s="95" customFormat="1">
      <c r="A113" s="232"/>
      <c r="B113" s="29"/>
      <c r="C113" s="29">
        <v>109</v>
      </c>
      <c r="D113" s="205" t="s">
        <v>703</v>
      </c>
      <c r="E113" s="127"/>
      <c r="F113" s="77"/>
      <c r="G113" s="77"/>
      <c r="H113" s="171"/>
      <c r="I113" s="181"/>
      <c r="J113" s="171"/>
      <c r="K113" s="150"/>
      <c r="L113" s="85"/>
      <c r="M113" s="63"/>
      <c r="N113" s="152"/>
      <c r="O113" s="150"/>
      <c r="P113" s="85">
        <v>1</v>
      </c>
      <c r="Q113" s="125">
        <f t="shared" si="4"/>
        <v>1</v>
      </c>
      <c r="R113" s="150"/>
      <c r="S113" s="85"/>
      <c r="T113" s="85"/>
      <c r="U113" s="150"/>
      <c r="V113" s="85"/>
      <c r="W113" s="85"/>
      <c r="X113" s="3"/>
    </row>
    <row r="114" spans="1:24">
      <c r="A114" s="232"/>
      <c r="B114" s="28">
        <v>11</v>
      </c>
      <c r="C114" s="83">
        <v>110</v>
      </c>
      <c r="D114" s="45" t="s">
        <v>477</v>
      </c>
      <c r="E114" s="128" t="s">
        <v>552</v>
      </c>
      <c r="F114" s="78"/>
      <c r="G114" s="78"/>
      <c r="H114" s="171">
        <v>262</v>
      </c>
      <c r="I114" s="181"/>
      <c r="J114" s="171">
        <v>0</v>
      </c>
      <c r="K114" s="150"/>
      <c r="L114" s="85"/>
      <c r="M114" s="63"/>
      <c r="N114" s="152">
        <v>2</v>
      </c>
      <c r="O114" s="150">
        <v>1</v>
      </c>
      <c r="P114" s="85">
        <v>1</v>
      </c>
      <c r="Q114" s="85">
        <f t="shared" si="4"/>
        <v>2</v>
      </c>
      <c r="R114" s="150"/>
      <c r="S114" s="85"/>
      <c r="T114" s="85"/>
      <c r="U114" s="150"/>
      <c r="V114" s="85"/>
      <c r="W114" s="85"/>
      <c r="X114" s="3"/>
    </row>
    <row r="115" spans="1:24">
      <c r="A115" s="232"/>
      <c r="B115" s="29">
        <v>12</v>
      </c>
      <c r="C115" s="29">
        <v>111</v>
      </c>
      <c r="D115" s="45" t="s">
        <v>556</v>
      </c>
      <c r="E115" s="127" t="s">
        <v>551</v>
      </c>
      <c r="F115" s="77"/>
      <c r="G115" s="77"/>
      <c r="H115" s="171">
        <v>370</v>
      </c>
      <c r="I115" s="181"/>
      <c r="J115" s="171">
        <v>0</v>
      </c>
      <c r="K115" s="150"/>
      <c r="L115" s="85"/>
      <c r="M115" s="63"/>
      <c r="N115" s="152">
        <v>2</v>
      </c>
      <c r="O115" s="150">
        <v>1</v>
      </c>
      <c r="P115" s="85">
        <v>1</v>
      </c>
      <c r="Q115" s="85">
        <f t="shared" si="4"/>
        <v>2</v>
      </c>
      <c r="R115" s="150"/>
      <c r="S115" s="85"/>
      <c r="T115" s="85"/>
      <c r="U115" s="150">
        <v>1</v>
      </c>
      <c r="V115" s="85"/>
      <c r="W115" s="85"/>
      <c r="X115" s="3"/>
    </row>
    <row r="116" spans="1:24">
      <c r="A116" s="232"/>
      <c r="B116" s="28">
        <v>13</v>
      </c>
      <c r="C116" s="83">
        <v>112</v>
      </c>
      <c r="D116" s="45" t="s">
        <v>478</v>
      </c>
      <c r="E116" s="128" t="s">
        <v>552</v>
      </c>
      <c r="F116" s="78"/>
      <c r="G116" s="91"/>
      <c r="H116" s="171">
        <v>1001</v>
      </c>
      <c r="I116" s="181"/>
      <c r="J116" s="171">
        <v>3</v>
      </c>
      <c r="K116" s="150"/>
      <c r="L116" s="85"/>
      <c r="M116" s="63"/>
      <c r="N116" s="152">
        <v>2</v>
      </c>
      <c r="O116" s="150">
        <v>1</v>
      </c>
      <c r="P116" s="85">
        <v>1</v>
      </c>
      <c r="Q116" s="85">
        <f t="shared" si="4"/>
        <v>2</v>
      </c>
      <c r="R116" s="150"/>
      <c r="S116" s="85"/>
      <c r="T116" s="85"/>
      <c r="U116" s="150">
        <v>1</v>
      </c>
      <c r="V116" s="85"/>
      <c r="W116" s="85"/>
      <c r="X116" s="3"/>
    </row>
    <row r="117" spans="1:24">
      <c r="A117" s="232"/>
      <c r="B117" s="29">
        <v>14</v>
      </c>
      <c r="C117" s="29">
        <v>113</v>
      </c>
      <c r="D117" s="45" t="s">
        <v>479</v>
      </c>
      <c r="E117" s="127" t="s">
        <v>551</v>
      </c>
      <c r="F117" s="77"/>
      <c r="G117" s="77"/>
      <c r="H117" s="171">
        <v>375</v>
      </c>
      <c r="I117" s="181"/>
      <c r="J117" s="171">
        <v>0</v>
      </c>
      <c r="K117" s="150"/>
      <c r="L117" s="85"/>
      <c r="M117" s="63"/>
      <c r="N117" s="152">
        <v>2</v>
      </c>
      <c r="O117" s="150">
        <v>1</v>
      </c>
      <c r="P117" s="85">
        <v>1</v>
      </c>
      <c r="Q117" s="85">
        <f t="shared" si="4"/>
        <v>2</v>
      </c>
      <c r="R117" s="150"/>
      <c r="S117" s="85"/>
      <c r="T117" s="85"/>
      <c r="U117" s="150"/>
      <c r="V117" s="85"/>
      <c r="W117" s="85"/>
      <c r="X117" s="3"/>
    </row>
    <row r="118" spans="1:24">
      <c r="A118" s="232"/>
      <c r="B118" s="28">
        <v>15</v>
      </c>
      <c r="C118" s="83">
        <v>114</v>
      </c>
      <c r="D118" s="45" t="s">
        <v>480</v>
      </c>
      <c r="E118" s="127" t="s">
        <v>551</v>
      </c>
      <c r="F118" s="78"/>
      <c r="G118" s="91"/>
      <c r="H118" s="171">
        <v>668</v>
      </c>
      <c r="I118" s="181"/>
      <c r="J118" s="171">
        <v>1</v>
      </c>
      <c r="K118" s="150"/>
      <c r="L118" s="85"/>
      <c r="M118" s="63"/>
      <c r="N118" s="152">
        <v>2</v>
      </c>
      <c r="O118" s="150">
        <v>1</v>
      </c>
      <c r="P118" s="85"/>
      <c r="Q118" s="125">
        <f t="shared" si="4"/>
        <v>1</v>
      </c>
      <c r="R118" s="150"/>
      <c r="S118" s="85"/>
      <c r="T118" s="85"/>
      <c r="U118" s="150">
        <v>1</v>
      </c>
      <c r="V118" s="85"/>
      <c r="W118" s="85"/>
      <c r="X118" s="3"/>
    </row>
    <row r="119" spans="1:24">
      <c r="A119" s="232"/>
      <c r="B119" s="29">
        <v>16</v>
      </c>
      <c r="C119" s="29">
        <v>115</v>
      </c>
      <c r="D119" s="45" t="s">
        <v>600</v>
      </c>
      <c r="E119" s="127" t="s">
        <v>551</v>
      </c>
      <c r="F119" s="78"/>
      <c r="G119" s="78"/>
      <c r="H119" s="171">
        <v>299</v>
      </c>
      <c r="I119" s="181"/>
      <c r="J119" s="171">
        <v>0</v>
      </c>
      <c r="K119" s="150"/>
      <c r="L119" s="85"/>
      <c r="M119" s="63"/>
      <c r="N119" s="152">
        <v>2</v>
      </c>
      <c r="O119" s="150">
        <v>1</v>
      </c>
      <c r="P119" s="85">
        <v>1</v>
      </c>
      <c r="Q119" s="85">
        <f t="shared" si="4"/>
        <v>2</v>
      </c>
      <c r="R119" s="150"/>
      <c r="S119" s="85"/>
      <c r="T119" s="85"/>
      <c r="U119" s="150">
        <v>1</v>
      </c>
      <c r="V119" s="85"/>
      <c r="W119" s="85"/>
      <c r="X119" s="3"/>
    </row>
    <row r="120" spans="1:24">
      <c r="A120" s="232"/>
      <c r="B120" s="28">
        <v>17</v>
      </c>
      <c r="C120" s="83">
        <v>116</v>
      </c>
      <c r="D120" s="45" t="s">
        <v>481</v>
      </c>
      <c r="E120" s="127" t="s">
        <v>551</v>
      </c>
      <c r="F120" s="5"/>
      <c r="G120" s="5"/>
      <c r="H120" s="171">
        <v>1101</v>
      </c>
      <c r="I120" s="181"/>
      <c r="J120" s="171">
        <v>0</v>
      </c>
      <c r="K120" s="150"/>
      <c r="L120" s="85"/>
      <c r="M120" s="63"/>
      <c r="N120" s="152">
        <v>2</v>
      </c>
      <c r="O120" s="150">
        <v>2</v>
      </c>
      <c r="P120" s="85">
        <v>1</v>
      </c>
      <c r="Q120" s="80">
        <f t="shared" si="4"/>
        <v>3</v>
      </c>
      <c r="R120" s="150"/>
      <c r="S120" s="85"/>
      <c r="T120" s="85"/>
      <c r="U120" s="150"/>
      <c r="V120" s="85"/>
      <c r="W120" s="85"/>
      <c r="X120" s="3"/>
    </row>
    <row r="121" spans="1:24">
      <c r="A121" s="232"/>
      <c r="B121" s="29">
        <v>18</v>
      </c>
      <c r="C121" s="29">
        <v>117</v>
      </c>
      <c r="D121" s="45" t="s">
        <v>557</v>
      </c>
      <c r="E121" s="127" t="s">
        <v>551</v>
      </c>
      <c r="F121" s="77"/>
      <c r="G121" s="77"/>
      <c r="H121" s="171">
        <v>796</v>
      </c>
      <c r="I121" s="181"/>
      <c r="J121" s="171">
        <v>0</v>
      </c>
      <c r="K121" s="150"/>
      <c r="L121" s="85"/>
      <c r="M121" s="63"/>
      <c r="N121" s="152">
        <v>2</v>
      </c>
      <c r="O121" s="150">
        <v>1</v>
      </c>
      <c r="P121" s="85"/>
      <c r="Q121" s="125">
        <f t="shared" si="4"/>
        <v>1</v>
      </c>
      <c r="R121" s="150"/>
      <c r="S121" s="85"/>
      <c r="T121" s="85"/>
      <c r="U121" s="150"/>
      <c r="V121" s="85"/>
      <c r="W121" s="85"/>
      <c r="X121" s="3"/>
    </row>
    <row r="122" spans="1:24">
      <c r="A122" s="232"/>
      <c r="B122" s="28">
        <v>19</v>
      </c>
      <c r="C122" s="83">
        <v>118</v>
      </c>
      <c r="D122" s="45" t="s">
        <v>482</v>
      </c>
      <c r="E122" s="128" t="s">
        <v>552</v>
      </c>
      <c r="F122" s="78"/>
      <c r="G122" s="78"/>
      <c r="H122" s="171">
        <v>247</v>
      </c>
      <c r="I122" s="181"/>
      <c r="J122" s="171">
        <v>0</v>
      </c>
      <c r="K122" s="150"/>
      <c r="L122" s="85"/>
      <c r="M122" s="63"/>
      <c r="N122" s="152">
        <v>2</v>
      </c>
      <c r="O122" s="150">
        <v>1</v>
      </c>
      <c r="P122" s="85">
        <v>1</v>
      </c>
      <c r="Q122" s="85">
        <f t="shared" si="4"/>
        <v>2</v>
      </c>
      <c r="R122" s="150"/>
      <c r="S122" s="85"/>
      <c r="T122" s="85"/>
      <c r="U122" s="150"/>
      <c r="V122" s="85"/>
      <c r="W122" s="85"/>
      <c r="X122" s="3"/>
    </row>
    <row r="123" spans="1:24">
      <c r="A123" s="232"/>
      <c r="B123" s="29">
        <v>20</v>
      </c>
      <c r="C123" s="29">
        <v>119</v>
      </c>
      <c r="D123" s="205" t="s">
        <v>680</v>
      </c>
      <c r="E123" s="127" t="s">
        <v>551</v>
      </c>
      <c r="F123" s="78"/>
      <c r="G123" s="78"/>
      <c r="H123" s="171">
        <v>438</v>
      </c>
      <c r="I123" s="181"/>
      <c r="J123" s="171">
        <v>0</v>
      </c>
      <c r="K123" s="150"/>
      <c r="L123" s="85"/>
      <c r="M123" s="63"/>
      <c r="N123" s="152">
        <v>2</v>
      </c>
      <c r="O123" s="150">
        <v>1</v>
      </c>
      <c r="P123" s="85"/>
      <c r="Q123" s="125">
        <f t="shared" si="4"/>
        <v>1</v>
      </c>
      <c r="R123" s="150"/>
      <c r="S123" s="85"/>
      <c r="T123" s="85"/>
      <c r="U123" s="150">
        <v>1</v>
      </c>
      <c r="V123" s="85"/>
      <c r="W123" s="85"/>
      <c r="X123" s="3"/>
    </row>
    <row r="124" spans="1:24">
      <c r="A124" s="232"/>
      <c r="B124" s="28">
        <v>21</v>
      </c>
      <c r="C124" s="83">
        <v>120</v>
      </c>
      <c r="D124" s="45" t="s">
        <v>483</v>
      </c>
      <c r="E124" s="128" t="s">
        <v>552</v>
      </c>
      <c r="F124" s="77"/>
      <c r="G124" s="77"/>
      <c r="H124" s="171">
        <v>1283</v>
      </c>
      <c r="I124" s="181"/>
      <c r="J124" s="171">
        <v>0</v>
      </c>
      <c r="K124" s="150"/>
      <c r="L124" s="85"/>
      <c r="M124" s="63"/>
      <c r="N124" s="152">
        <v>2</v>
      </c>
      <c r="O124" s="150">
        <v>1</v>
      </c>
      <c r="P124" s="85">
        <v>1</v>
      </c>
      <c r="Q124" s="85">
        <f t="shared" si="4"/>
        <v>2</v>
      </c>
      <c r="R124" s="150"/>
      <c r="S124" s="85"/>
      <c r="T124" s="85"/>
      <c r="U124" s="150"/>
      <c r="V124" s="85"/>
      <c r="W124" s="85">
        <v>1</v>
      </c>
      <c r="X124" s="3"/>
    </row>
    <row r="125" spans="1:24">
      <c r="A125" s="232"/>
      <c r="B125" s="29">
        <v>22</v>
      </c>
      <c r="C125" s="29">
        <v>121</v>
      </c>
      <c r="D125" s="45" t="s">
        <v>484</v>
      </c>
      <c r="E125" s="127" t="s">
        <v>551</v>
      </c>
      <c r="F125" s="5"/>
      <c r="G125" s="5"/>
      <c r="H125" s="171">
        <v>1696</v>
      </c>
      <c r="I125" s="181"/>
      <c r="J125" s="171">
        <v>0</v>
      </c>
      <c r="K125" s="150"/>
      <c r="L125" s="85"/>
      <c r="M125" s="63"/>
      <c r="N125" s="152">
        <v>2</v>
      </c>
      <c r="O125" s="150">
        <v>1</v>
      </c>
      <c r="P125" s="85">
        <v>1</v>
      </c>
      <c r="Q125" s="85">
        <f t="shared" si="4"/>
        <v>2</v>
      </c>
      <c r="R125" s="150"/>
      <c r="S125" s="85"/>
      <c r="T125" s="85"/>
      <c r="U125" s="150">
        <v>1</v>
      </c>
      <c r="V125" s="85"/>
      <c r="W125" s="85"/>
      <c r="X125" s="3"/>
    </row>
    <row r="126" spans="1:24">
      <c r="A126" s="232"/>
      <c r="B126" s="28">
        <v>23</v>
      </c>
      <c r="C126" s="83">
        <v>122</v>
      </c>
      <c r="D126" s="45" t="s">
        <v>485</v>
      </c>
      <c r="E126" s="127" t="s">
        <v>551</v>
      </c>
      <c r="F126" s="77"/>
      <c r="G126" s="77"/>
      <c r="H126" s="171">
        <v>326</v>
      </c>
      <c r="I126" s="181"/>
      <c r="J126" s="171">
        <v>0</v>
      </c>
      <c r="K126" s="150"/>
      <c r="L126" s="85"/>
      <c r="M126" s="63"/>
      <c r="N126" s="152">
        <v>2</v>
      </c>
      <c r="O126" s="150">
        <v>1</v>
      </c>
      <c r="P126" s="85"/>
      <c r="Q126" s="125">
        <f t="shared" si="4"/>
        <v>1</v>
      </c>
      <c r="R126" s="150"/>
      <c r="S126" s="85"/>
      <c r="T126" s="85"/>
      <c r="U126" s="150"/>
      <c r="V126" s="85"/>
      <c r="W126" s="85"/>
      <c r="X126" s="3"/>
    </row>
    <row r="127" spans="1:24">
      <c r="A127" s="232"/>
      <c r="B127" s="29">
        <v>24</v>
      </c>
      <c r="C127" s="29">
        <v>123</v>
      </c>
      <c r="D127" s="45" t="s">
        <v>486</v>
      </c>
      <c r="E127" s="127" t="s">
        <v>551</v>
      </c>
      <c r="F127" s="78"/>
      <c r="G127" s="78"/>
      <c r="H127" s="171">
        <v>423</v>
      </c>
      <c r="I127" s="181"/>
      <c r="J127" s="171">
        <v>0</v>
      </c>
      <c r="K127" s="150"/>
      <c r="L127" s="85"/>
      <c r="M127" s="63"/>
      <c r="N127" s="152">
        <v>2</v>
      </c>
      <c r="O127" s="150">
        <v>1</v>
      </c>
      <c r="P127" s="85">
        <v>1</v>
      </c>
      <c r="Q127" s="85">
        <f t="shared" si="4"/>
        <v>2</v>
      </c>
      <c r="R127" s="150"/>
      <c r="S127" s="85"/>
      <c r="T127" s="85"/>
      <c r="U127" s="150">
        <v>1</v>
      </c>
      <c r="V127" s="85"/>
      <c r="W127" s="85"/>
      <c r="X127" s="3"/>
    </row>
    <row r="128" spans="1:24">
      <c r="A128" s="232"/>
      <c r="B128" s="28">
        <v>25</v>
      </c>
      <c r="C128" s="83">
        <v>124</v>
      </c>
      <c r="D128" s="45" t="s">
        <v>487</v>
      </c>
      <c r="E128" s="127" t="s">
        <v>551</v>
      </c>
      <c r="F128" s="34"/>
      <c r="G128" s="34"/>
      <c r="H128" s="171">
        <v>754</v>
      </c>
      <c r="I128" s="181"/>
      <c r="J128" s="171">
        <v>0</v>
      </c>
      <c r="K128" s="150"/>
      <c r="L128" s="85"/>
      <c r="M128" s="63"/>
      <c r="N128" s="152">
        <v>2</v>
      </c>
      <c r="O128" s="150">
        <v>1</v>
      </c>
      <c r="P128" s="85">
        <v>1</v>
      </c>
      <c r="Q128" s="85">
        <f t="shared" si="4"/>
        <v>2</v>
      </c>
      <c r="R128" s="150"/>
      <c r="S128" s="85"/>
      <c r="T128" s="85"/>
      <c r="U128" s="150">
        <v>1</v>
      </c>
      <c r="V128" s="85"/>
      <c r="W128" s="85"/>
      <c r="X128" s="3"/>
    </row>
    <row r="129" spans="1:24">
      <c r="A129" s="232"/>
      <c r="B129" s="29">
        <v>26</v>
      </c>
      <c r="C129" s="29">
        <v>125</v>
      </c>
      <c r="D129" s="45" t="s">
        <v>488</v>
      </c>
      <c r="E129" s="128" t="s">
        <v>552</v>
      </c>
      <c r="F129" s="34"/>
      <c r="G129" s="34"/>
      <c r="H129" s="171">
        <v>289</v>
      </c>
      <c r="I129" s="181"/>
      <c r="J129" s="171">
        <v>0</v>
      </c>
      <c r="K129" s="150"/>
      <c r="L129" s="85"/>
      <c r="M129" s="63"/>
      <c r="N129" s="152">
        <v>2</v>
      </c>
      <c r="O129" s="150">
        <v>1</v>
      </c>
      <c r="P129" s="85"/>
      <c r="Q129" s="125">
        <f t="shared" si="4"/>
        <v>1</v>
      </c>
      <c r="R129" s="150"/>
      <c r="S129" s="85"/>
      <c r="T129" s="85"/>
      <c r="U129" s="150">
        <v>1</v>
      </c>
      <c r="V129" s="85"/>
      <c r="W129" s="85"/>
      <c r="X129" s="3"/>
    </row>
    <row r="130" spans="1:24">
      <c r="A130" s="232"/>
      <c r="B130" s="28">
        <v>27</v>
      </c>
      <c r="C130" s="83">
        <v>126</v>
      </c>
      <c r="D130" s="45" t="s">
        <v>489</v>
      </c>
      <c r="E130" s="127" t="s">
        <v>551</v>
      </c>
      <c r="F130" s="34"/>
      <c r="G130" s="91"/>
      <c r="H130" s="171">
        <v>986</v>
      </c>
      <c r="I130" s="181"/>
      <c r="J130" s="171">
        <v>5</v>
      </c>
      <c r="K130" s="150"/>
      <c r="L130" s="85"/>
      <c r="M130" s="63"/>
      <c r="N130" s="152">
        <v>2</v>
      </c>
      <c r="O130" s="150">
        <v>1</v>
      </c>
      <c r="P130" s="85">
        <v>1</v>
      </c>
      <c r="Q130" s="85">
        <f t="shared" si="4"/>
        <v>2</v>
      </c>
      <c r="R130" s="150"/>
      <c r="S130" s="85"/>
      <c r="T130" s="85"/>
      <c r="U130" s="150">
        <v>1</v>
      </c>
      <c r="V130" s="85"/>
      <c r="W130" s="85"/>
      <c r="X130" s="3"/>
    </row>
    <row r="131" spans="1:24">
      <c r="A131" s="232"/>
      <c r="B131" s="29">
        <v>28</v>
      </c>
      <c r="C131" s="29">
        <v>127</v>
      </c>
      <c r="D131" s="45" t="s">
        <v>490</v>
      </c>
      <c r="E131" s="127" t="s">
        <v>551</v>
      </c>
      <c r="F131" s="34"/>
      <c r="G131" s="91"/>
      <c r="H131" s="171">
        <v>993</v>
      </c>
      <c r="I131" s="181"/>
      <c r="J131" s="171">
        <v>0</v>
      </c>
      <c r="K131" s="150"/>
      <c r="L131" s="85"/>
      <c r="M131" s="63"/>
      <c r="N131" s="152">
        <v>2</v>
      </c>
      <c r="O131" s="150">
        <v>1</v>
      </c>
      <c r="P131" s="85">
        <v>1</v>
      </c>
      <c r="Q131" s="85">
        <f t="shared" si="4"/>
        <v>2</v>
      </c>
      <c r="R131" s="150"/>
      <c r="S131" s="85"/>
      <c r="T131" s="85"/>
      <c r="U131" s="150">
        <v>1</v>
      </c>
      <c r="V131" s="85"/>
      <c r="W131" s="85"/>
      <c r="X131" s="3"/>
    </row>
    <row r="132" spans="1:24">
      <c r="A132" s="232"/>
      <c r="B132" s="28">
        <v>29</v>
      </c>
      <c r="C132" s="83">
        <v>128</v>
      </c>
      <c r="D132" s="45" t="s">
        <v>491</v>
      </c>
      <c r="E132" s="127" t="s">
        <v>551</v>
      </c>
      <c r="F132" s="76"/>
      <c r="G132" s="76"/>
      <c r="H132" s="171">
        <v>2790</v>
      </c>
      <c r="I132" s="181"/>
      <c r="J132" s="171">
        <v>0</v>
      </c>
      <c r="K132" s="150"/>
      <c r="L132" s="85"/>
      <c r="M132" s="63"/>
      <c r="N132" s="152">
        <v>2</v>
      </c>
      <c r="O132" s="150">
        <v>1</v>
      </c>
      <c r="P132" s="85">
        <v>1</v>
      </c>
      <c r="Q132" s="85">
        <f t="shared" si="4"/>
        <v>2</v>
      </c>
      <c r="R132" s="150"/>
      <c r="S132" s="85"/>
      <c r="T132" s="85"/>
      <c r="U132" s="150">
        <v>1</v>
      </c>
      <c r="V132" s="85"/>
      <c r="W132" s="85"/>
      <c r="X132" s="3"/>
    </row>
    <row r="133" spans="1:24">
      <c r="A133" s="232"/>
      <c r="B133" s="29">
        <v>30</v>
      </c>
      <c r="C133" s="29">
        <v>129</v>
      </c>
      <c r="D133" s="45" t="s">
        <v>558</v>
      </c>
      <c r="E133" s="127" t="s">
        <v>551</v>
      </c>
      <c r="F133" s="34"/>
      <c r="G133" s="34"/>
      <c r="H133" s="171">
        <v>141</v>
      </c>
      <c r="I133" s="181"/>
      <c r="J133" s="171">
        <v>0</v>
      </c>
      <c r="K133" s="150"/>
      <c r="L133" s="85"/>
      <c r="M133" s="63"/>
      <c r="N133" s="152">
        <v>2</v>
      </c>
      <c r="O133" s="150">
        <v>3</v>
      </c>
      <c r="P133" s="85"/>
      <c r="Q133" s="80">
        <f t="shared" si="4"/>
        <v>3</v>
      </c>
      <c r="R133" s="150"/>
      <c r="S133" s="85"/>
      <c r="T133" s="85"/>
      <c r="U133" s="150">
        <v>1</v>
      </c>
      <c r="V133" s="85"/>
      <c r="W133" s="85"/>
      <c r="X133" s="3"/>
    </row>
    <row r="134" spans="1:24" s="95" customFormat="1">
      <c r="A134" s="232"/>
      <c r="B134" s="29"/>
      <c r="C134" s="83">
        <v>130</v>
      </c>
      <c r="D134" s="213" t="s">
        <v>706</v>
      </c>
      <c r="E134" s="127" t="s">
        <v>551</v>
      </c>
      <c r="F134" s="34"/>
      <c r="G134" s="34"/>
      <c r="H134" s="171"/>
      <c r="I134" s="181"/>
      <c r="J134" s="171"/>
      <c r="K134" s="150"/>
      <c r="L134" s="85"/>
      <c r="M134" s="63"/>
      <c r="N134" s="152"/>
      <c r="O134" s="150"/>
      <c r="P134" s="85">
        <v>1</v>
      </c>
      <c r="Q134" s="125">
        <f t="shared" si="4"/>
        <v>1</v>
      </c>
      <c r="R134" s="150"/>
      <c r="S134" s="85"/>
      <c r="T134" s="85"/>
      <c r="U134" s="150"/>
      <c r="V134" s="85"/>
      <c r="W134" s="85"/>
      <c r="X134" s="3"/>
    </row>
    <row r="135" spans="1:24">
      <c r="A135" s="232"/>
      <c r="B135" s="28">
        <v>31</v>
      </c>
      <c r="C135" s="29">
        <v>131</v>
      </c>
      <c r="D135" s="45" t="s">
        <v>559</v>
      </c>
      <c r="E135" s="127" t="s">
        <v>551</v>
      </c>
      <c r="F135" s="34"/>
      <c r="G135" s="91"/>
      <c r="H135" s="171">
        <v>357</v>
      </c>
      <c r="I135" s="181"/>
      <c r="J135" s="171">
        <v>0</v>
      </c>
      <c r="K135" s="150"/>
      <c r="L135" s="85"/>
      <c r="M135" s="63"/>
      <c r="N135" s="152">
        <v>2</v>
      </c>
      <c r="O135" s="150">
        <v>1</v>
      </c>
      <c r="P135" s="85">
        <v>1</v>
      </c>
      <c r="Q135" s="85">
        <f t="shared" si="4"/>
        <v>2</v>
      </c>
      <c r="R135" s="150"/>
      <c r="S135" s="85"/>
      <c r="T135" s="85"/>
      <c r="U135" s="150"/>
      <c r="V135" s="85"/>
      <c r="W135" s="85"/>
      <c r="X135" s="3"/>
    </row>
    <row r="136" spans="1:24">
      <c r="A136" s="232"/>
      <c r="B136" s="28">
        <v>32</v>
      </c>
      <c r="C136" s="83">
        <v>132</v>
      </c>
      <c r="D136" s="45" t="s">
        <v>492</v>
      </c>
      <c r="E136" s="127" t="s">
        <v>551</v>
      </c>
      <c r="F136" s="76"/>
      <c r="G136" s="91"/>
      <c r="H136" s="171">
        <v>277</v>
      </c>
      <c r="I136" s="181"/>
      <c r="J136" s="171">
        <v>0</v>
      </c>
      <c r="K136" s="150"/>
      <c r="L136" s="85"/>
      <c r="M136" s="63"/>
      <c r="N136" s="152">
        <v>2</v>
      </c>
      <c r="O136" s="150">
        <v>1</v>
      </c>
      <c r="P136" s="85">
        <v>1</v>
      </c>
      <c r="Q136" s="85">
        <f t="shared" si="4"/>
        <v>2</v>
      </c>
      <c r="R136" s="150"/>
      <c r="S136" s="85"/>
      <c r="T136" s="85"/>
      <c r="U136" s="150">
        <v>1</v>
      </c>
      <c r="V136" s="85"/>
      <c r="W136" s="85"/>
      <c r="X136" s="3"/>
    </row>
    <row r="137" spans="1:24">
      <c r="A137" s="232"/>
      <c r="B137" s="29">
        <v>33</v>
      </c>
      <c r="C137" s="29">
        <v>133</v>
      </c>
      <c r="D137" s="45" t="s">
        <v>493</v>
      </c>
      <c r="E137" s="127" t="s">
        <v>551</v>
      </c>
      <c r="F137" s="76"/>
      <c r="G137" s="76"/>
      <c r="H137" s="171">
        <v>355</v>
      </c>
      <c r="I137" s="181"/>
      <c r="J137" s="171">
        <v>0</v>
      </c>
      <c r="K137" s="150"/>
      <c r="L137" s="85"/>
      <c r="M137" s="63"/>
      <c r="N137" s="152">
        <v>2</v>
      </c>
      <c r="O137" s="150">
        <v>1</v>
      </c>
      <c r="P137" s="85">
        <v>1</v>
      </c>
      <c r="Q137" s="85">
        <f t="shared" si="4"/>
        <v>2</v>
      </c>
      <c r="R137" s="150"/>
      <c r="S137" s="85"/>
      <c r="T137" s="85"/>
      <c r="U137" s="150"/>
      <c r="V137" s="85"/>
      <c r="W137" s="85"/>
      <c r="X137" s="3"/>
    </row>
    <row r="138" spans="1:24">
      <c r="A138" s="232"/>
      <c r="B138" s="28">
        <v>34</v>
      </c>
      <c r="C138" s="83">
        <v>134</v>
      </c>
      <c r="D138" s="45" t="s">
        <v>494</v>
      </c>
      <c r="E138" s="127" t="s">
        <v>551</v>
      </c>
      <c r="F138" s="34"/>
      <c r="G138" s="34"/>
      <c r="H138" s="171">
        <v>259</v>
      </c>
      <c r="I138" s="181"/>
      <c r="J138" s="171">
        <v>0</v>
      </c>
      <c r="K138" s="150"/>
      <c r="L138" s="85"/>
      <c r="M138" s="63"/>
      <c r="N138" s="152">
        <v>2</v>
      </c>
      <c r="O138" s="150">
        <v>1</v>
      </c>
      <c r="P138" s="85">
        <v>1</v>
      </c>
      <c r="Q138" s="85">
        <f t="shared" si="4"/>
        <v>2</v>
      </c>
      <c r="R138" s="150"/>
      <c r="S138" s="85"/>
      <c r="T138" s="85"/>
      <c r="U138" s="150">
        <v>1</v>
      </c>
      <c r="V138" s="85"/>
      <c r="W138" s="85"/>
      <c r="X138" s="3"/>
    </row>
    <row r="139" spans="1:24">
      <c r="A139" s="232"/>
      <c r="B139" s="29">
        <v>35</v>
      </c>
      <c r="C139" s="29">
        <v>135</v>
      </c>
      <c r="D139" s="205" t="s">
        <v>677</v>
      </c>
      <c r="E139" s="127" t="s">
        <v>551</v>
      </c>
      <c r="F139" s="21"/>
      <c r="G139" s="21"/>
      <c r="H139" s="171">
        <v>697</v>
      </c>
      <c r="I139" s="181"/>
      <c r="J139" s="171">
        <v>0</v>
      </c>
      <c r="K139" s="150"/>
      <c r="L139" s="85"/>
      <c r="M139" s="63"/>
      <c r="N139" s="152">
        <v>2</v>
      </c>
      <c r="O139" s="150">
        <v>1</v>
      </c>
      <c r="P139" s="85"/>
      <c r="Q139" s="125">
        <f t="shared" si="4"/>
        <v>1</v>
      </c>
      <c r="R139" s="150"/>
      <c r="S139" s="85"/>
      <c r="T139" s="85"/>
      <c r="U139" s="150"/>
      <c r="V139" s="85"/>
      <c r="W139" s="85"/>
      <c r="X139" s="3"/>
    </row>
    <row r="140" spans="1:24">
      <c r="A140" s="232"/>
      <c r="B140" s="28">
        <v>36</v>
      </c>
      <c r="C140" s="83">
        <v>136</v>
      </c>
      <c r="D140" s="45" t="s">
        <v>495</v>
      </c>
      <c r="E140" s="127" t="s">
        <v>551</v>
      </c>
      <c r="F140" s="76"/>
      <c r="G140" s="76"/>
      <c r="H140" s="171">
        <v>729</v>
      </c>
      <c r="I140" s="181"/>
      <c r="J140" s="171">
        <v>0</v>
      </c>
      <c r="K140" s="150"/>
      <c r="L140" s="85"/>
      <c r="M140" s="63"/>
      <c r="N140" s="152">
        <v>2</v>
      </c>
      <c r="O140" s="150">
        <v>1</v>
      </c>
      <c r="P140" s="85"/>
      <c r="Q140" s="125">
        <f t="shared" si="4"/>
        <v>1</v>
      </c>
      <c r="R140" s="150"/>
      <c r="S140" s="85"/>
      <c r="T140" s="85"/>
      <c r="U140" s="150">
        <v>1</v>
      </c>
      <c r="V140" s="85"/>
      <c r="W140" s="85"/>
      <c r="X140" s="3"/>
    </row>
    <row r="141" spans="1:24">
      <c r="A141" s="232"/>
      <c r="B141" s="29">
        <v>37</v>
      </c>
      <c r="C141" s="29">
        <v>137</v>
      </c>
      <c r="D141" s="45" t="s">
        <v>560</v>
      </c>
      <c r="E141" s="127" t="s">
        <v>551</v>
      </c>
      <c r="F141" s="76"/>
      <c r="G141" s="76"/>
      <c r="H141" s="171">
        <v>510</v>
      </c>
      <c r="I141" s="181"/>
      <c r="J141" s="171">
        <v>0</v>
      </c>
      <c r="K141" s="150"/>
      <c r="L141" s="85"/>
      <c r="M141" s="63"/>
      <c r="N141" s="152">
        <v>2</v>
      </c>
      <c r="O141" s="150">
        <v>1</v>
      </c>
      <c r="P141" s="85">
        <v>1</v>
      </c>
      <c r="Q141" s="85">
        <f t="shared" si="4"/>
        <v>2</v>
      </c>
      <c r="R141" s="150"/>
      <c r="S141" s="85"/>
      <c r="T141" s="85"/>
      <c r="U141" s="150"/>
      <c r="V141" s="85"/>
      <c r="W141" s="85"/>
      <c r="X141" s="3"/>
    </row>
    <row r="142" spans="1:24">
      <c r="A142" s="232"/>
      <c r="B142" s="28">
        <v>38</v>
      </c>
      <c r="C142" s="83">
        <v>138</v>
      </c>
      <c r="D142" s="45" t="s">
        <v>496</v>
      </c>
      <c r="E142" s="127" t="s">
        <v>551</v>
      </c>
      <c r="F142" s="34"/>
      <c r="G142" s="34"/>
      <c r="H142" s="171">
        <v>613</v>
      </c>
      <c r="I142" s="181"/>
      <c r="J142" s="171">
        <v>0</v>
      </c>
      <c r="K142" s="150"/>
      <c r="L142" s="85"/>
      <c r="M142" s="63"/>
      <c r="N142" s="152">
        <v>2</v>
      </c>
      <c r="O142" s="150">
        <v>1</v>
      </c>
      <c r="P142" s="85">
        <v>1</v>
      </c>
      <c r="Q142" s="85">
        <f t="shared" si="4"/>
        <v>2</v>
      </c>
      <c r="R142" s="150"/>
      <c r="S142" s="85"/>
      <c r="T142" s="85"/>
      <c r="U142" s="150"/>
      <c r="V142" s="85"/>
      <c r="W142" s="85"/>
      <c r="X142" s="3"/>
    </row>
    <row r="143" spans="1:24">
      <c r="A143" s="232"/>
      <c r="B143" s="29">
        <v>39</v>
      </c>
      <c r="C143" s="29">
        <v>139</v>
      </c>
      <c r="D143" s="45" t="s">
        <v>561</v>
      </c>
      <c r="E143" s="127" t="s">
        <v>551</v>
      </c>
      <c r="F143" s="78"/>
      <c r="G143" s="78"/>
      <c r="H143" s="171">
        <v>1005</v>
      </c>
      <c r="I143" s="181"/>
      <c r="J143" s="171">
        <v>0</v>
      </c>
      <c r="K143" s="150"/>
      <c r="L143" s="85"/>
      <c r="M143" s="63"/>
      <c r="N143" s="152">
        <v>2</v>
      </c>
      <c r="O143" s="150">
        <v>1</v>
      </c>
      <c r="P143" s="85"/>
      <c r="Q143" s="125">
        <f t="shared" si="4"/>
        <v>1</v>
      </c>
      <c r="R143" s="150"/>
      <c r="S143" s="85"/>
      <c r="T143" s="85"/>
      <c r="U143" s="150"/>
      <c r="V143" s="85"/>
      <c r="W143" s="85"/>
      <c r="X143" s="3"/>
    </row>
    <row r="144" spans="1:24">
      <c r="A144" s="232"/>
      <c r="B144" s="28">
        <v>40</v>
      </c>
      <c r="C144" s="83">
        <v>140</v>
      </c>
      <c r="D144" s="45" t="s">
        <v>497</v>
      </c>
      <c r="E144" s="127" t="s">
        <v>551</v>
      </c>
      <c r="F144" s="77"/>
      <c r="G144" s="77"/>
      <c r="H144" s="171">
        <v>593</v>
      </c>
      <c r="I144" s="181"/>
      <c r="J144" s="171">
        <v>0</v>
      </c>
      <c r="K144" s="150"/>
      <c r="L144" s="85"/>
      <c r="M144" s="63"/>
      <c r="N144" s="152">
        <v>2</v>
      </c>
      <c r="O144" s="150">
        <v>1</v>
      </c>
      <c r="P144" s="85">
        <v>1</v>
      </c>
      <c r="Q144" s="63">
        <f t="shared" si="4"/>
        <v>2</v>
      </c>
      <c r="R144" s="150"/>
      <c r="S144" s="85"/>
      <c r="T144" s="85"/>
      <c r="U144" s="150"/>
      <c r="V144" s="85"/>
      <c r="W144" s="85"/>
      <c r="X144" s="3"/>
    </row>
    <row r="145" spans="1:24" s="95" customFormat="1">
      <c r="A145" s="232"/>
      <c r="B145" s="28"/>
      <c r="C145" s="29">
        <v>141</v>
      </c>
      <c r="D145" s="213" t="s">
        <v>739</v>
      </c>
      <c r="E145" s="127" t="s">
        <v>551</v>
      </c>
      <c r="F145" s="77"/>
      <c r="G145" s="77"/>
      <c r="H145" s="171"/>
      <c r="I145" s="181"/>
      <c r="J145" s="171"/>
      <c r="K145" s="150"/>
      <c r="L145" s="85"/>
      <c r="M145" s="63"/>
      <c r="N145" s="152"/>
      <c r="O145" s="150"/>
      <c r="P145" s="85">
        <v>1</v>
      </c>
      <c r="Q145" s="125">
        <f t="shared" si="4"/>
        <v>1</v>
      </c>
      <c r="R145" s="150"/>
      <c r="S145" s="85"/>
      <c r="T145" s="85"/>
      <c r="U145" s="150"/>
      <c r="V145" s="85"/>
      <c r="W145" s="85"/>
      <c r="X145" s="3"/>
    </row>
    <row r="146" spans="1:24">
      <c r="A146" s="232"/>
      <c r="B146" s="29">
        <v>41</v>
      </c>
      <c r="C146" s="83">
        <v>142</v>
      </c>
      <c r="D146" s="45" t="s">
        <v>740</v>
      </c>
      <c r="E146" s="127" t="s">
        <v>551</v>
      </c>
      <c r="F146" s="5"/>
      <c r="G146" s="5"/>
      <c r="H146" s="171">
        <v>479</v>
      </c>
      <c r="I146" s="181"/>
      <c r="J146" s="171">
        <v>0</v>
      </c>
      <c r="K146" s="150"/>
      <c r="L146" s="85"/>
      <c r="M146" s="63"/>
      <c r="N146" s="152">
        <v>2</v>
      </c>
      <c r="O146" s="150">
        <v>1</v>
      </c>
      <c r="P146" s="85">
        <v>1</v>
      </c>
      <c r="Q146" s="63">
        <f t="shared" si="4"/>
        <v>2</v>
      </c>
      <c r="R146" s="150"/>
      <c r="S146" s="85"/>
      <c r="T146" s="85"/>
      <c r="U146" s="150"/>
      <c r="V146" s="85"/>
      <c r="W146" s="85"/>
      <c r="X146" s="3"/>
    </row>
    <row r="147" spans="1:24">
      <c r="A147" s="232"/>
      <c r="B147" s="28">
        <v>42</v>
      </c>
      <c r="C147" s="29">
        <v>143</v>
      </c>
      <c r="D147" s="45" t="s">
        <v>690</v>
      </c>
      <c r="E147" s="127" t="s">
        <v>551</v>
      </c>
      <c r="F147" s="77"/>
      <c r="G147" s="77"/>
      <c r="H147" s="182"/>
      <c r="I147" s="183"/>
      <c r="J147" s="182"/>
      <c r="K147" s="150"/>
      <c r="L147" s="85"/>
      <c r="M147" s="63"/>
      <c r="N147" s="152">
        <v>2</v>
      </c>
      <c r="O147" s="150">
        <v>2</v>
      </c>
      <c r="P147" s="85"/>
      <c r="Q147" s="63">
        <f t="shared" si="4"/>
        <v>2</v>
      </c>
      <c r="R147" s="150"/>
      <c r="S147" s="85"/>
      <c r="T147" s="85"/>
      <c r="U147" s="150"/>
      <c r="V147" s="85"/>
      <c r="W147" s="85"/>
      <c r="X147" s="3"/>
    </row>
    <row r="148" spans="1:24">
      <c r="A148" s="232"/>
      <c r="B148" s="29">
        <v>43</v>
      </c>
      <c r="C148" s="83">
        <v>144</v>
      </c>
      <c r="D148" s="45" t="s">
        <v>498</v>
      </c>
      <c r="E148" s="127" t="s">
        <v>551</v>
      </c>
      <c r="F148" s="77"/>
      <c r="G148" s="77"/>
      <c r="H148" s="171">
        <v>465</v>
      </c>
      <c r="I148" s="181"/>
      <c r="J148" s="171">
        <v>0</v>
      </c>
      <c r="K148" s="150"/>
      <c r="L148" s="85"/>
      <c r="M148" s="63"/>
      <c r="N148" s="152">
        <v>2</v>
      </c>
      <c r="O148" s="150">
        <v>1</v>
      </c>
      <c r="P148" s="85"/>
      <c r="Q148" s="125">
        <f t="shared" si="4"/>
        <v>1</v>
      </c>
      <c r="R148" s="150"/>
      <c r="S148" s="85"/>
      <c r="T148" s="85"/>
      <c r="U148" s="150"/>
      <c r="V148" s="85"/>
      <c r="W148" s="85"/>
      <c r="X148" s="3"/>
    </row>
    <row r="149" spans="1:24">
      <c r="A149" s="232"/>
      <c r="B149" s="28">
        <v>44</v>
      </c>
      <c r="C149" s="29">
        <v>145</v>
      </c>
      <c r="D149" s="45" t="s">
        <v>499</v>
      </c>
      <c r="E149" s="128" t="s">
        <v>552</v>
      </c>
      <c r="F149" s="78"/>
      <c r="G149" s="78"/>
      <c r="H149" s="171">
        <v>936</v>
      </c>
      <c r="I149" s="181"/>
      <c r="J149" s="171">
        <v>0</v>
      </c>
      <c r="K149" s="150"/>
      <c r="L149" s="85"/>
      <c r="M149" s="63"/>
      <c r="N149" s="152">
        <v>2</v>
      </c>
      <c r="O149" s="150">
        <v>1</v>
      </c>
      <c r="P149" s="85">
        <v>1</v>
      </c>
      <c r="Q149" s="85">
        <f t="shared" si="4"/>
        <v>2</v>
      </c>
      <c r="R149" s="150"/>
      <c r="S149" s="85"/>
      <c r="T149" s="85"/>
      <c r="U149" s="150">
        <v>1</v>
      </c>
      <c r="V149" s="85"/>
      <c r="W149" s="85"/>
      <c r="X149" s="3"/>
    </row>
    <row r="150" spans="1:24">
      <c r="A150" s="232"/>
      <c r="B150" s="29">
        <v>45</v>
      </c>
      <c r="C150" s="83">
        <v>146</v>
      </c>
      <c r="D150" s="205" t="s">
        <v>678</v>
      </c>
      <c r="E150" s="127" t="s">
        <v>551</v>
      </c>
      <c r="F150" s="77"/>
      <c r="G150" s="77"/>
      <c r="H150" s="171">
        <v>197</v>
      </c>
      <c r="I150" s="181"/>
      <c r="J150" s="171">
        <v>0</v>
      </c>
      <c r="K150" s="150"/>
      <c r="L150" s="85"/>
      <c r="M150" s="63"/>
      <c r="N150" s="152">
        <v>2</v>
      </c>
      <c r="O150" s="150">
        <v>1</v>
      </c>
      <c r="P150" s="85"/>
      <c r="Q150" s="125">
        <f t="shared" si="4"/>
        <v>1</v>
      </c>
      <c r="R150" s="150"/>
      <c r="S150" s="85"/>
      <c r="T150" s="85"/>
      <c r="U150" s="150"/>
      <c r="V150" s="85"/>
      <c r="W150" s="85"/>
      <c r="X150" s="3"/>
    </row>
    <row r="151" spans="1:24" s="95" customFormat="1">
      <c r="A151" s="232"/>
      <c r="B151" s="29"/>
      <c r="C151" s="29">
        <v>147</v>
      </c>
      <c r="D151" s="214" t="s">
        <v>707</v>
      </c>
      <c r="E151" s="127"/>
      <c r="F151" s="77"/>
      <c r="G151" s="77"/>
      <c r="H151" s="171"/>
      <c r="I151" s="181"/>
      <c r="J151" s="171"/>
      <c r="K151" s="150"/>
      <c r="L151" s="85"/>
      <c r="M151" s="63"/>
      <c r="N151" s="152"/>
      <c r="O151" s="150"/>
      <c r="P151" s="85">
        <v>1</v>
      </c>
      <c r="Q151" s="125">
        <f t="shared" si="4"/>
        <v>1</v>
      </c>
      <c r="R151" s="150"/>
      <c r="S151" s="85"/>
      <c r="T151" s="85"/>
      <c r="U151" s="150"/>
      <c r="V151" s="85"/>
      <c r="W151" s="85"/>
      <c r="X151" s="3"/>
    </row>
    <row r="152" spans="1:24">
      <c r="A152" s="232"/>
      <c r="B152" s="28">
        <v>46</v>
      </c>
      <c r="C152" s="83">
        <v>148</v>
      </c>
      <c r="D152" s="45" t="s">
        <v>500</v>
      </c>
      <c r="E152" s="127" t="s">
        <v>551</v>
      </c>
      <c r="F152" s="77"/>
      <c r="G152" s="77"/>
      <c r="H152" s="171">
        <v>243</v>
      </c>
      <c r="I152" s="181"/>
      <c r="J152" s="171">
        <v>0</v>
      </c>
      <c r="K152" s="150"/>
      <c r="L152" s="85"/>
      <c r="M152" s="63"/>
      <c r="N152" s="152">
        <v>2</v>
      </c>
      <c r="O152" s="150">
        <v>1</v>
      </c>
      <c r="P152" s="85">
        <v>1</v>
      </c>
      <c r="Q152" s="85">
        <f t="shared" si="4"/>
        <v>2</v>
      </c>
      <c r="R152" s="150"/>
      <c r="S152" s="85"/>
      <c r="T152" s="85"/>
      <c r="U152" s="150">
        <v>1</v>
      </c>
      <c r="V152" s="85"/>
      <c r="W152" s="85"/>
      <c r="X152" s="3"/>
    </row>
    <row r="153" spans="1:24" s="95" customFormat="1">
      <c r="A153" s="233"/>
      <c r="B153" s="38"/>
      <c r="C153" s="29">
        <v>149</v>
      </c>
      <c r="D153" s="214" t="s">
        <v>738</v>
      </c>
      <c r="E153" s="128" t="s">
        <v>552</v>
      </c>
      <c r="F153" s="77"/>
      <c r="G153" s="77"/>
      <c r="H153" s="171"/>
      <c r="I153" s="181"/>
      <c r="J153" s="171"/>
      <c r="K153" s="150"/>
      <c r="L153" s="85"/>
      <c r="M153" s="63"/>
      <c r="N153" s="152"/>
      <c r="O153" s="150"/>
      <c r="P153" s="85">
        <v>1</v>
      </c>
      <c r="Q153" s="125">
        <f t="shared" si="4"/>
        <v>1</v>
      </c>
      <c r="R153" s="150"/>
      <c r="S153" s="85"/>
      <c r="T153" s="85"/>
      <c r="U153" s="150"/>
      <c r="V153" s="85"/>
      <c r="W153" s="85"/>
      <c r="X153" s="3"/>
    </row>
    <row r="154" spans="1:24">
      <c r="A154" s="68" t="s">
        <v>456</v>
      </c>
      <c r="B154" s="39"/>
      <c r="C154" s="39"/>
      <c r="D154" s="40"/>
      <c r="E154" s="40"/>
      <c r="F154" s="40"/>
      <c r="G154" s="40"/>
      <c r="H154" s="184"/>
      <c r="I154" s="184"/>
      <c r="J154" s="184"/>
      <c r="K154" s="9"/>
      <c r="L154" s="9"/>
      <c r="M154" s="9"/>
      <c r="N154" s="9"/>
      <c r="O154" s="9">
        <f>SUM(O102:O152)</f>
        <v>51</v>
      </c>
      <c r="P154" s="9">
        <f>SUM(P102:P153)</f>
        <v>37</v>
      </c>
      <c r="Q154" s="9"/>
      <c r="R154" s="9"/>
      <c r="S154" s="9"/>
      <c r="T154" s="9"/>
      <c r="U154" s="9">
        <f>SUM(U102:U152)</f>
        <v>23</v>
      </c>
      <c r="V154" s="9"/>
      <c r="W154" s="9"/>
      <c r="X154" s="3"/>
    </row>
    <row r="155" spans="1:24">
      <c r="A155" s="225" t="s">
        <v>16</v>
      </c>
      <c r="B155" s="37">
        <v>1</v>
      </c>
      <c r="C155" s="38">
        <v>150</v>
      </c>
      <c r="D155" s="32" t="s">
        <v>203</v>
      </c>
      <c r="E155" s="130" t="s">
        <v>422</v>
      </c>
      <c r="F155" s="32"/>
      <c r="G155" s="32"/>
      <c r="H155" s="171">
        <v>219</v>
      </c>
      <c r="I155" s="176"/>
      <c r="J155" s="176">
        <v>0</v>
      </c>
      <c r="K155" s="150"/>
      <c r="L155" s="85"/>
      <c r="M155" s="63"/>
      <c r="N155" s="152">
        <v>2</v>
      </c>
      <c r="O155" s="150">
        <v>1</v>
      </c>
      <c r="P155" s="63"/>
      <c r="Q155" s="125">
        <f>P155+O155</f>
        <v>1</v>
      </c>
      <c r="R155" s="150"/>
      <c r="S155" s="85"/>
      <c r="T155" s="85"/>
      <c r="U155" s="150">
        <v>1</v>
      </c>
      <c r="V155" s="85"/>
      <c r="W155" s="85"/>
      <c r="X155" s="3"/>
    </row>
    <row r="156" spans="1:24">
      <c r="A156" s="226"/>
      <c r="B156" s="38">
        <v>2</v>
      </c>
      <c r="C156" s="37">
        <v>151</v>
      </c>
      <c r="D156" s="30" t="s">
        <v>204</v>
      </c>
      <c r="E156" s="130" t="s">
        <v>422</v>
      </c>
      <c r="F156" s="32"/>
      <c r="G156" s="32"/>
      <c r="H156" s="171">
        <v>126</v>
      </c>
      <c r="I156" s="176"/>
      <c r="J156" s="176">
        <v>0</v>
      </c>
      <c r="K156" s="150"/>
      <c r="L156" s="85"/>
      <c r="M156" s="63"/>
      <c r="N156" s="152">
        <v>2</v>
      </c>
      <c r="O156" s="150">
        <v>1</v>
      </c>
      <c r="P156" s="63">
        <v>1</v>
      </c>
      <c r="Q156" s="63">
        <f t="shared" ref="Q156:Q195" si="5">P156+O156</f>
        <v>2</v>
      </c>
      <c r="R156" s="150"/>
      <c r="S156" s="85"/>
      <c r="T156" s="85"/>
      <c r="U156" s="150">
        <v>1</v>
      </c>
      <c r="V156" s="85"/>
      <c r="W156" s="85"/>
      <c r="X156" s="3"/>
    </row>
    <row r="157" spans="1:24">
      <c r="A157" s="226"/>
      <c r="B157" s="37">
        <v>3</v>
      </c>
      <c r="C157" s="38">
        <v>152</v>
      </c>
      <c r="D157" s="30" t="s">
        <v>216</v>
      </c>
      <c r="E157" s="130" t="s">
        <v>422</v>
      </c>
      <c r="F157" s="32"/>
      <c r="G157" s="91"/>
      <c r="H157" s="171">
        <v>182</v>
      </c>
      <c r="I157" s="173"/>
      <c r="J157" s="176">
        <v>0</v>
      </c>
      <c r="K157" s="150"/>
      <c r="L157" s="85"/>
      <c r="M157" s="63"/>
      <c r="N157" s="152">
        <v>2</v>
      </c>
      <c r="O157" s="150">
        <v>1</v>
      </c>
      <c r="P157" s="63">
        <v>1</v>
      </c>
      <c r="Q157" s="63">
        <f t="shared" si="5"/>
        <v>2</v>
      </c>
      <c r="R157" s="150"/>
      <c r="S157" s="85"/>
      <c r="T157" s="85"/>
      <c r="U157" s="150">
        <v>1</v>
      </c>
      <c r="V157" s="85"/>
      <c r="W157" s="85"/>
      <c r="X157" s="3"/>
    </row>
    <row r="158" spans="1:24" s="95" customFormat="1">
      <c r="A158" s="226"/>
      <c r="B158" s="41"/>
      <c r="C158" s="37">
        <v>153</v>
      </c>
      <c r="D158" s="214" t="s">
        <v>743</v>
      </c>
      <c r="E158" s="130" t="s">
        <v>422</v>
      </c>
      <c r="F158" s="32"/>
      <c r="G158" s="91"/>
      <c r="H158" s="171"/>
      <c r="I158" s="173"/>
      <c r="J158" s="176"/>
      <c r="K158" s="150"/>
      <c r="L158" s="85"/>
      <c r="M158" s="63"/>
      <c r="N158" s="152"/>
      <c r="O158" s="150"/>
      <c r="P158" s="63"/>
      <c r="Q158" s="121">
        <f t="shared" si="5"/>
        <v>0</v>
      </c>
      <c r="R158" s="150"/>
      <c r="S158" s="85"/>
      <c r="T158" s="85"/>
      <c r="U158" s="150"/>
      <c r="V158" s="85"/>
      <c r="W158" s="85"/>
      <c r="X158" s="3"/>
    </row>
    <row r="159" spans="1:24">
      <c r="A159" s="226"/>
      <c r="B159" s="38">
        <v>4</v>
      </c>
      <c r="C159" s="38">
        <v>154</v>
      </c>
      <c r="D159" s="30" t="s">
        <v>210</v>
      </c>
      <c r="E159" s="130" t="s">
        <v>422</v>
      </c>
      <c r="F159" s="32"/>
      <c r="G159" s="32"/>
      <c r="H159" s="171">
        <v>502</v>
      </c>
      <c r="I159" s="173"/>
      <c r="J159" s="176">
        <v>0</v>
      </c>
      <c r="K159" s="150"/>
      <c r="L159" s="85"/>
      <c r="M159" s="63"/>
      <c r="N159" s="152">
        <v>2</v>
      </c>
      <c r="O159" s="150">
        <v>1</v>
      </c>
      <c r="P159" s="63">
        <v>1</v>
      </c>
      <c r="Q159" s="63">
        <f t="shared" si="5"/>
        <v>2</v>
      </c>
      <c r="R159" s="150"/>
      <c r="S159" s="85"/>
      <c r="T159" s="85"/>
      <c r="U159" s="150"/>
      <c r="V159" s="85"/>
      <c r="W159" s="85"/>
      <c r="X159" s="3"/>
    </row>
    <row r="160" spans="1:24">
      <c r="A160" s="226"/>
      <c r="B160" s="37">
        <v>5</v>
      </c>
      <c r="C160" s="37">
        <v>155</v>
      </c>
      <c r="D160" s="30" t="s">
        <v>192</v>
      </c>
      <c r="E160" s="130" t="s">
        <v>422</v>
      </c>
      <c r="F160" s="5"/>
      <c r="G160" s="5"/>
      <c r="H160" s="171">
        <v>505</v>
      </c>
      <c r="I160" s="173"/>
      <c r="J160" s="176">
        <v>0</v>
      </c>
      <c r="K160" s="150"/>
      <c r="L160" s="85"/>
      <c r="M160" s="63"/>
      <c r="N160" s="152">
        <v>2</v>
      </c>
      <c r="O160" s="150">
        <v>2</v>
      </c>
      <c r="P160" s="63"/>
      <c r="Q160" s="63">
        <f t="shared" si="5"/>
        <v>2</v>
      </c>
      <c r="R160" s="150"/>
      <c r="S160" s="85"/>
      <c r="T160" s="85"/>
      <c r="U160" s="150">
        <v>1</v>
      </c>
      <c r="V160" s="85"/>
      <c r="W160" s="85"/>
      <c r="X160" s="3"/>
    </row>
    <row r="161" spans="1:24">
      <c r="A161" s="226"/>
      <c r="B161" s="38">
        <v>6</v>
      </c>
      <c r="C161" s="38">
        <v>156</v>
      </c>
      <c r="D161" s="30" t="s">
        <v>198</v>
      </c>
      <c r="E161" s="130" t="s">
        <v>422</v>
      </c>
      <c r="F161" s="5"/>
      <c r="G161" s="5"/>
      <c r="H161" s="171">
        <v>322</v>
      </c>
      <c r="I161" s="173"/>
      <c r="J161" s="176">
        <v>0</v>
      </c>
      <c r="K161" s="150"/>
      <c r="L161" s="85"/>
      <c r="M161" s="63"/>
      <c r="N161" s="152">
        <v>2</v>
      </c>
      <c r="O161" s="150">
        <v>1</v>
      </c>
      <c r="P161" s="63">
        <v>1</v>
      </c>
      <c r="Q161" s="63">
        <f t="shared" si="5"/>
        <v>2</v>
      </c>
      <c r="R161" s="150"/>
      <c r="S161" s="85"/>
      <c r="T161" s="85"/>
      <c r="U161" s="150">
        <v>1</v>
      </c>
      <c r="V161" s="85"/>
      <c r="W161" s="85"/>
      <c r="X161" s="3"/>
    </row>
    <row r="162" spans="1:24">
      <c r="A162" s="226"/>
      <c r="B162" s="37">
        <v>7</v>
      </c>
      <c r="C162" s="37">
        <v>157</v>
      </c>
      <c r="D162" s="30" t="s">
        <v>195</v>
      </c>
      <c r="E162" s="130" t="s">
        <v>422</v>
      </c>
      <c r="F162" s="5"/>
      <c r="G162" s="5"/>
      <c r="H162" s="171">
        <v>337</v>
      </c>
      <c r="I162" s="173"/>
      <c r="J162" s="176">
        <v>0</v>
      </c>
      <c r="K162" s="150"/>
      <c r="L162" s="85"/>
      <c r="M162" s="63"/>
      <c r="N162" s="152">
        <v>2</v>
      </c>
      <c r="O162" s="150">
        <v>1</v>
      </c>
      <c r="P162" s="63"/>
      <c r="Q162" s="125">
        <f t="shared" si="5"/>
        <v>1</v>
      </c>
      <c r="R162" s="150"/>
      <c r="S162" s="85"/>
      <c r="T162" s="85"/>
      <c r="U162" s="150"/>
      <c r="V162" s="85"/>
      <c r="W162" s="85"/>
      <c r="X162" s="3"/>
    </row>
    <row r="163" spans="1:24">
      <c r="A163" s="226"/>
      <c r="B163" s="38">
        <v>8</v>
      </c>
      <c r="C163" s="38">
        <v>158</v>
      </c>
      <c r="D163" s="30" t="s">
        <v>184</v>
      </c>
      <c r="E163" s="130" t="s">
        <v>422</v>
      </c>
      <c r="F163" s="5"/>
      <c r="G163" s="5"/>
      <c r="H163" s="171">
        <v>190</v>
      </c>
      <c r="I163" s="173"/>
      <c r="J163" s="176">
        <v>0</v>
      </c>
      <c r="K163" s="150"/>
      <c r="L163" s="85"/>
      <c r="M163" s="63"/>
      <c r="N163" s="152">
        <v>2</v>
      </c>
      <c r="O163" s="150">
        <v>1</v>
      </c>
      <c r="P163" s="63">
        <v>1</v>
      </c>
      <c r="Q163" s="63">
        <f t="shared" si="5"/>
        <v>2</v>
      </c>
      <c r="R163" s="150"/>
      <c r="S163" s="85"/>
      <c r="T163" s="85"/>
      <c r="U163" s="150">
        <v>1</v>
      </c>
      <c r="V163" s="85"/>
      <c r="W163" s="85"/>
      <c r="X163" s="3"/>
    </row>
    <row r="164" spans="1:24">
      <c r="A164" s="226"/>
      <c r="B164" s="37">
        <v>9</v>
      </c>
      <c r="C164" s="37">
        <v>159</v>
      </c>
      <c r="D164" s="30" t="s">
        <v>188</v>
      </c>
      <c r="E164" s="128" t="s">
        <v>552</v>
      </c>
      <c r="F164" s="5"/>
      <c r="G164" s="5"/>
      <c r="H164" s="171">
        <v>624</v>
      </c>
      <c r="I164" s="173"/>
      <c r="J164" s="176">
        <v>0</v>
      </c>
      <c r="K164" s="150"/>
      <c r="L164" s="85"/>
      <c r="M164" s="63"/>
      <c r="N164" s="152">
        <v>2</v>
      </c>
      <c r="O164" s="150">
        <v>1</v>
      </c>
      <c r="P164" s="63">
        <v>1</v>
      </c>
      <c r="Q164" s="63">
        <f t="shared" si="5"/>
        <v>2</v>
      </c>
      <c r="R164" s="150"/>
      <c r="S164" s="85"/>
      <c r="T164" s="85"/>
      <c r="U164" s="150">
        <v>1</v>
      </c>
      <c r="V164" s="85"/>
      <c r="W164" s="85"/>
      <c r="X164" s="3"/>
    </row>
    <row r="165" spans="1:24">
      <c r="A165" s="226"/>
      <c r="B165" s="38">
        <v>10</v>
      </c>
      <c r="C165" s="38">
        <v>160</v>
      </c>
      <c r="D165" s="30" t="s">
        <v>502</v>
      </c>
      <c r="E165" s="130" t="s">
        <v>422</v>
      </c>
      <c r="F165" s="32"/>
      <c r="G165" s="32"/>
      <c r="H165" s="171">
        <v>233</v>
      </c>
      <c r="I165" s="173"/>
      <c r="J165" s="176">
        <v>0</v>
      </c>
      <c r="K165" s="150"/>
      <c r="L165" s="85"/>
      <c r="M165" s="63"/>
      <c r="N165" s="152">
        <v>2</v>
      </c>
      <c r="O165" s="150">
        <v>1</v>
      </c>
      <c r="P165" s="63">
        <v>1</v>
      </c>
      <c r="Q165" s="63">
        <f t="shared" si="5"/>
        <v>2</v>
      </c>
      <c r="R165" s="150"/>
      <c r="S165" s="85"/>
      <c r="T165" s="85"/>
      <c r="U165" s="150">
        <v>1</v>
      </c>
      <c r="V165" s="85"/>
      <c r="W165" s="85"/>
      <c r="X165" s="3"/>
    </row>
    <row r="166" spans="1:24">
      <c r="A166" s="226"/>
      <c r="B166" s="37">
        <v>11</v>
      </c>
      <c r="C166" s="37">
        <v>161</v>
      </c>
      <c r="D166" s="30" t="s">
        <v>211</v>
      </c>
      <c r="E166" s="130" t="s">
        <v>422</v>
      </c>
      <c r="F166" s="32"/>
      <c r="G166" s="32"/>
      <c r="H166" s="171">
        <v>576</v>
      </c>
      <c r="I166" s="173"/>
      <c r="J166" s="176">
        <v>0</v>
      </c>
      <c r="K166" s="150"/>
      <c r="L166" s="85"/>
      <c r="M166" s="63"/>
      <c r="N166" s="152">
        <v>2</v>
      </c>
      <c r="O166" s="150">
        <v>1</v>
      </c>
      <c r="P166" s="63">
        <v>1</v>
      </c>
      <c r="Q166" s="63">
        <f t="shared" si="5"/>
        <v>2</v>
      </c>
      <c r="R166" s="150"/>
      <c r="S166" s="85"/>
      <c r="T166" s="85"/>
      <c r="U166" s="150"/>
      <c r="V166" s="85"/>
      <c r="W166" s="85"/>
      <c r="X166" s="3"/>
    </row>
    <row r="167" spans="1:24">
      <c r="A167" s="226"/>
      <c r="B167" s="38">
        <v>12</v>
      </c>
      <c r="C167" s="38">
        <v>162</v>
      </c>
      <c r="D167" s="30" t="s">
        <v>209</v>
      </c>
      <c r="E167" s="130" t="s">
        <v>422</v>
      </c>
      <c r="F167" s="32"/>
      <c r="G167" s="91"/>
      <c r="H167" s="171">
        <v>269</v>
      </c>
      <c r="I167" s="173"/>
      <c r="J167" s="176">
        <v>0</v>
      </c>
      <c r="K167" s="150"/>
      <c r="L167" s="85"/>
      <c r="M167" s="63"/>
      <c r="N167" s="152">
        <v>2</v>
      </c>
      <c r="O167" s="150">
        <v>1</v>
      </c>
      <c r="P167" s="63">
        <v>1</v>
      </c>
      <c r="Q167" s="63">
        <f t="shared" si="5"/>
        <v>2</v>
      </c>
      <c r="R167" s="150"/>
      <c r="S167" s="85"/>
      <c r="T167" s="85"/>
      <c r="U167" s="150">
        <v>1</v>
      </c>
      <c r="V167" s="85"/>
      <c r="W167" s="85"/>
      <c r="X167" s="3"/>
    </row>
    <row r="168" spans="1:24">
      <c r="A168" s="226"/>
      <c r="B168" s="37">
        <v>13</v>
      </c>
      <c r="C168" s="37">
        <v>163</v>
      </c>
      <c r="D168" s="30" t="s">
        <v>186</v>
      </c>
      <c r="E168" s="128" t="s">
        <v>552</v>
      </c>
      <c r="F168" s="5"/>
      <c r="G168" s="5"/>
      <c r="H168" s="171">
        <v>729</v>
      </c>
      <c r="I168" s="173"/>
      <c r="J168" s="176">
        <v>0</v>
      </c>
      <c r="K168" s="150"/>
      <c r="L168" s="85"/>
      <c r="M168" s="63"/>
      <c r="N168" s="152">
        <v>2</v>
      </c>
      <c r="O168" s="150">
        <v>1</v>
      </c>
      <c r="P168" s="63">
        <v>1</v>
      </c>
      <c r="Q168" s="63">
        <f t="shared" si="5"/>
        <v>2</v>
      </c>
      <c r="R168" s="150"/>
      <c r="S168" s="85"/>
      <c r="T168" s="85"/>
      <c r="U168" s="150">
        <v>1</v>
      </c>
      <c r="V168" s="85"/>
      <c r="W168" s="85"/>
      <c r="X168" s="3"/>
    </row>
    <row r="169" spans="1:24">
      <c r="A169" s="226"/>
      <c r="B169" s="38">
        <v>14</v>
      </c>
      <c r="C169" s="38">
        <v>164</v>
      </c>
      <c r="D169" s="30" t="s">
        <v>185</v>
      </c>
      <c r="E169" s="130" t="s">
        <v>422</v>
      </c>
      <c r="F169" s="5"/>
      <c r="G169" s="91"/>
      <c r="H169" s="171">
        <v>369</v>
      </c>
      <c r="I169" s="173"/>
      <c r="J169" s="176">
        <v>0</v>
      </c>
      <c r="K169" s="150"/>
      <c r="L169" s="85"/>
      <c r="M169" s="63"/>
      <c r="N169" s="152">
        <v>2</v>
      </c>
      <c r="O169" s="150">
        <v>1</v>
      </c>
      <c r="P169" s="63">
        <v>1</v>
      </c>
      <c r="Q169" s="63">
        <f t="shared" si="5"/>
        <v>2</v>
      </c>
      <c r="R169" s="150"/>
      <c r="S169" s="85"/>
      <c r="T169" s="85"/>
      <c r="U169" s="150">
        <v>1</v>
      </c>
      <c r="V169" s="85"/>
      <c r="W169" s="85"/>
      <c r="X169" s="3"/>
    </row>
    <row r="170" spans="1:24" ht="15.75" customHeight="1">
      <c r="A170" s="226"/>
      <c r="B170" s="37">
        <v>15</v>
      </c>
      <c r="C170" s="37">
        <v>165</v>
      </c>
      <c r="D170" s="30" t="s">
        <v>199</v>
      </c>
      <c r="E170" s="130" t="s">
        <v>422</v>
      </c>
      <c r="F170" s="5"/>
      <c r="G170" s="5"/>
      <c r="H170" s="171">
        <v>343</v>
      </c>
      <c r="I170" s="173"/>
      <c r="J170" s="176">
        <v>0</v>
      </c>
      <c r="K170" s="150"/>
      <c r="L170" s="85"/>
      <c r="M170" s="63"/>
      <c r="N170" s="152">
        <v>2</v>
      </c>
      <c r="O170" s="150">
        <v>1</v>
      </c>
      <c r="P170" s="63"/>
      <c r="Q170" s="125">
        <f t="shared" si="5"/>
        <v>1</v>
      </c>
      <c r="R170" s="150"/>
      <c r="S170" s="85"/>
      <c r="T170" s="85"/>
      <c r="U170" s="150"/>
      <c r="V170" s="85"/>
      <c r="W170" s="85"/>
      <c r="X170" s="3"/>
    </row>
    <row r="171" spans="1:24">
      <c r="A171" s="226"/>
      <c r="B171" s="38">
        <v>16</v>
      </c>
      <c r="C171" s="38">
        <v>166</v>
      </c>
      <c r="D171" s="30" t="s">
        <v>200</v>
      </c>
      <c r="E171" s="130" t="s">
        <v>422</v>
      </c>
      <c r="F171" s="5"/>
      <c r="G171" s="5"/>
      <c r="H171" s="171">
        <v>880</v>
      </c>
      <c r="I171" s="176"/>
      <c r="J171" s="176">
        <v>0</v>
      </c>
      <c r="K171" s="150"/>
      <c r="L171" s="85"/>
      <c r="M171" s="63"/>
      <c r="N171" s="152">
        <v>2</v>
      </c>
      <c r="O171" s="150">
        <v>1</v>
      </c>
      <c r="P171" s="63">
        <v>1</v>
      </c>
      <c r="Q171" s="63">
        <f t="shared" si="5"/>
        <v>2</v>
      </c>
      <c r="R171" s="150"/>
      <c r="S171" s="85"/>
      <c r="T171" s="85"/>
      <c r="U171" s="150"/>
      <c r="V171" s="85"/>
      <c r="W171" s="85"/>
      <c r="X171" s="3"/>
    </row>
    <row r="172" spans="1:24">
      <c r="A172" s="226"/>
      <c r="B172" s="37">
        <v>17</v>
      </c>
      <c r="C172" s="37">
        <v>167</v>
      </c>
      <c r="D172" s="30" t="s">
        <v>206</v>
      </c>
      <c r="E172" s="130" t="s">
        <v>422</v>
      </c>
      <c r="F172" s="32"/>
      <c r="G172" s="32"/>
      <c r="H172" s="171">
        <v>310</v>
      </c>
      <c r="I172" s="176"/>
      <c r="J172" s="176">
        <v>0</v>
      </c>
      <c r="K172" s="150"/>
      <c r="L172" s="85"/>
      <c r="M172" s="63"/>
      <c r="N172" s="152">
        <v>2</v>
      </c>
      <c r="O172" s="150">
        <v>1</v>
      </c>
      <c r="P172" s="63"/>
      <c r="Q172" s="125">
        <f t="shared" si="5"/>
        <v>1</v>
      </c>
      <c r="R172" s="150"/>
      <c r="S172" s="85"/>
      <c r="T172" s="85"/>
      <c r="U172" s="150">
        <v>1</v>
      </c>
      <c r="V172" s="85"/>
      <c r="W172" s="85"/>
      <c r="X172" s="3"/>
    </row>
    <row r="173" spans="1:24">
      <c r="A173" s="226"/>
      <c r="B173" s="38">
        <v>18</v>
      </c>
      <c r="C173" s="38">
        <v>168</v>
      </c>
      <c r="D173" s="30" t="s">
        <v>207</v>
      </c>
      <c r="E173" s="130" t="s">
        <v>422</v>
      </c>
      <c r="F173" s="32"/>
      <c r="G173" s="32"/>
      <c r="H173" s="171">
        <v>171</v>
      </c>
      <c r="I173" s="176"/>
      <c r="J173" s="176">
        <v>0</v>
      </c>
      <c r="K173" s="150"/>
      <c r="L173" s="85"/>
      <c r="M173" s="63"/>
      <c r="N173" s="152">
        <v>2</v>
      </c>
      <c r="O173" s="150">
        <v>1</v>
      </c>
      <c r="P173" s="63"/>
      <c r="Q173" s="125">
        <f t="shared" si="5"/>
        <v>1</v>
      </c>
      <c r="R173" s="150"/>
      <c r="S173" s="85"/>
      <c r="T173" s="85"/>
      <c r="U173" s="150">
        <v>1</v>
      </c>
      <c r="V173" s="85"/>
      <c r="W173" s="85"/>
      <c r="X173" s="3"/>
    </row>
    <row r="174" spans="1:24">
      <c r="A174" s="226"/>
      <c r="B174" s="37">
        <v>19</v>
      </c>
      <c r="C174" s="37">
        <v>169</v>
      </c>
      <c r="D174" s="30" t="s">
        <v>197</v>
      </c>
      <c r="E174" s="130" t="s">
        <v>422</v>
      </c>
      <c r="F174" s="5"/>
      <c r="G174" s="5"/>
      <c r="H174" s="171">
        <v>520</v>
      </c>
      <c r="I174" s="176"/>
      <c r="J174" s="176">
        <v>0</v>
      </c>
      <c r="K174" s="150"/>
      <c r="L174" s="85"/>
      <c r="M174" s="63"/>
      <c r="N174" s="152">
        <v>2</v>
      </c>
      <c r="O174" s="150">
        <v>1</v>
      </c>
      <c r="P174" s="63">
        <v>1</v>
      </c>
      <c r="Q174" s="63">
        <f t="shared" si="5"/>
        <v>2</v>
      </c>
      <c r="R174" s="150"/>
      <c r="S174" s="85"/>
      <c r="T174" s="85"/>
      <c r="U174" s="150"/>
      <c r="V174" s="85"/>
      <c r="W174" s="85"/>
      <c r="X174" s="3"/>
    </row>
    <row r="175" spans="1:24">
      <c r="A175" s="226"/>
      <c r="B175" s="38">
        <v>20</v>
      </c>
      <c r="C175" s="38">
        <v>170</v>
      </c>
      <c r="D175" s="30" t="s">
        <v>201</v>
      </c>
      <c r="E175" s="130" t="s">
        <v>422</v>
      </c>
      <c r="F175" s="32"/>
      <c r="G175" s="32"/>
      <c r="H175" s="171">
        <v>190</v>
      </c>
      <c r="I175" s="176"/>
      <c r="J175" s="176">
        <v>0</v>
      </c>
      <c r="K175" s="150"/>
      <c r="L175" s="85"/>
      <c r="M175" s="63"/>
      <c r="N175" s="152">
        <v>2</v>
      </c>
      <c r="O175" s="150">
        <v>1</v>
      </c>
      <c r="P175" s="63">
        <v>1</v>
      </c>
      <c r="Q175" s="63">
        <f t="shared" si="5"/>
        <v>2</v>
      </c>
      <c r="R175" s="150"/>
      <c r="S175" s="85"/>
      <c r="T175" s="85"/>
      <c r="U175" s="150">
        <v>1</v>
      </c>
      <c r="V175" s="85"/>
      <c r="W175" s="85"/>
      <c r="X175" s="3"/>
    </row>
    <row r="176" spans="1:24">
      <c r="A176" s="226"/>
      <c r="B176" s="37">
        <v>21</v>
      </c>
      <c r="C176" s="37">
        <v>171</v>
      </c>
      <c r="D176" s="30" t="s">
        <v>190</v>
      </c>
      <c r="E176" s="130" t="s">
        <v>422</v>
      </c>
      <c r="F176" s="21"/>
      <c r="G176" s="21"/>
      <c r="H176" s="171">
        <v>355</v>
      </c>
      <c r="I176" s="178"/>
      <c r="J176" s="176">
        <v>0</v>
      </c>
      <c r="K176" s="150"/>
      <c r="L176" s="85"/>
      <c r="M176" s="63"/>
      <c r="N176" s="152">
        <v>2</v>
      </c>
      <c r="O176" s="150">
        <v>1</v>
      </c>
      <c r="P176" s="63"/>
      <c r="Q176" s="125">
        <f t="shared" si="5"/>
        <v>1</v>
      </c>
      <c r="R176" s="150"/>
      <c r="S176" s="85"/>
      <c r="T176" s="85"/>
      <c r="U176" s="150"/>
      <c r="V176" s="85"/>
      <c r="W176" s="85"/>
      <c r="X176" s="3"/>
    </row>
    <row r="177" spans="1:24">
      <c r="A177" s="226"/>
      <c r="B177" s="38">
        <v>22</v>
      </c>
      <c r="C177" s="38">
        <v>172</v>
      </c>
      <c r="D177" s="30" t="s">
        <v>501</v>
      </c>
      <c r="E177" s="130" t="s">
        <v>422</v>
      </c>
      <c r="F177" s="21"/>
      <c r="G177" s="21"/>
      <c r="H177" s="171">
        <v>476</v>
      </c>
      <c r="I177" s="178"/>
      <c r="J177" s="176">
        <v>0</v>
      </c>
      <c r="K177" s="150"/>
      <c r="L177" s="85"/>
      <c r="M177" s="63"/>
      <c r="N177" s="152">
        <v>2</v>
      </c>
      <c r="O177" s="150">
        <v>1</v>
      </c>
      <c r="P177" s="63">
        <v>1</v>
      </c>
      <c r="Q177" s="63">
        <f t="shared" si="5"/>
        <v>2</v>
      </c>
      <c r="R177" s="150"/>
      <c r="S177" s="85"/>
      <c r="T177" s="85"/>
      <c r="U177" s="150">
        <v>1</v>
      </c>
      <c r="V177" s="85"/>
      <c r="W177" s="85"/>
      <c r="X177" s="3"/>
    </row>
    <row r="178" spans="1:24" s="95" customFormat="1">
      <c r="A178" s="226"/>
      <c r="B178" s="38"/>
      <c r="C178" s="37">
        <v>173</v>
      </c>
      <c r="D178" s="214" t="s">
        <v>744</v>
      </c>
      <c r="E178" s="128" t="s">
        <v>552</v>
      </c>
      <c r="F178" s="21"/>
      <c r="G178" s="21"/>
      <c r="H178" s="171"/>
      <c r="I178" s="178"/>
      <c r="J178" s="176"/>
      <c r="K178" s="150"/>
      <c r="L178" s="85"/>
      <c r="M178" s="63"/>
      <c r="N178" s="152"/>
      <c r="O178" s="150"/>
      <c r="P178" s="63">
        <v>1</v>
      </c>
      <c r="Q178" s="125">
        <f t="shared" si="5"/>
        <v>1</v>
      </c>
      <c r="R178" s="150"/>
      <c r="S178" s="85"/>
      <c r="T178" s="85"/>
      <c r="U178" s="150"/>
      <c r="V178" s="85"/>
      <c r="W178" s="85"/>
      <c r="X178" s="3"/>
    </row>
    <row r="179" spans="1:24">
      <c r="A179" s="226"/>
      <c r="B179" s="37">
        <v>23</v>
      </c>
      <c r="C179" s="38">
        <v>174</v>
      </c>
      <c r="D179" s="30" t="s">
        <v>193</v>
      </c>
      <c r="E179" s="130" t="s">
        <v>422</v>
      </c>
      <c r="F179" s="21"/>
      <c r="G179" s="21"/>
      <c r="H179" s="171">
        <v>296</v>
      </c>
      <c r="I179" s="178"/>
      <c r="J179" s="176">
        <v>0</v>
      </c>
      <c r="K179" s="150"/>
      <c r="L179" s="85"/>
      <c r="M179" s="63"/>
      <c r="N179" s="152">
        <v>2</v>
      </c>
      <c r="O179" s="150">
        <v>1</v>
      </c>
      <c r="P179" s="63"/>
      <c r="Q179" s="125">
        <f t="shared" si="5"/>
        <v>1</v>
      </c>
      <c r="R179" s="150"/>
      <c r="S179" s="85"/>
      <c r="T179" s="85"/>
      <c r="U179" s="150">
        <v>1</v>
      </c>
      <c r="V179" s="85"/>
      <c r="W179" s="85"/>
      <c r="X179" s="3"/>
    </row>
    <row r="180" spans="1:24" s="95" customFormat="1">
      <c r="A180" s="226"/>
      <c r="B180" s="41"/>
      <c r="C180" s="37">
        <v>175</v>
      </c>
      <c r="D180" s="214" t="s">
        <v>746</v>
      </c>
      <c r="E180" s="130"/>
      <c r="F180" s="21"/>
      <c r="G180" s="21"/>
      <c r="H180" s="171"/>
      <c r="I180" s="178"/>
      <c r="J180" s="178"/>
      <c r="K180" s="150"/>
      <c r="L180" s="85"/>
      <c r="M180" s="63"/>
      <c r="N180" s="152"/>
      <c r="O180" s="150"/>
      <c r="P180" s="63">
        <v>1</v>
      </c>
      <c r="Q180" s="125">
        <f t="shared" si="5"/>
        <v>1</v>
      </c>
      <c r="R180" s="150"/>
      <c r="S180" s="85"/>
      <c r="T180" s="85"/>
      <c r="U180" s="150"/>
      <c r="V180" s="85"/>
      <c r="W180" s="85"/>
      <c r="X180" s="3"/>
    </row>
    <row r="181" spans="1:24">
      <c r="A181" s="226"/>
      <c r="B181" s="38">
        <v>24</v>
      </c>
      <c r="C181" s="38">
        <v>176</v>
      </c>
      <c r="D181" s="97" t="s">
        <v>194</v>
      </c>
      <c r="E181" s="130" t="s">
        <v>422</v>
      </c>
      <c r="F181" s="91"/>
      <c r="G181" s="21"/>
      <c r="H181" s="171">
        <v>354</v>
      </c>
      <c r="I181" s="178"/>
      <c r="J181" s="178">
        <v>15</v>
      </c>
      <c r="K181" s="150"/>
      <c r="L181" s="85"/>
      <c r="M181" s="63"/>
      <c r="N181" s="152">
        <v>2</v>
      </c>
      <c r="O181" s="150">
        <v>1</v>
      </c>
      <c r="P181" s="63"/>
      <c r="Q181" s="125">
        <f t="shared" si="5"/>
        <v>1</v>
      </c>
      <c r="R181" s="150"/>
      <c r="S181" s="7"/>
      <c r="T181" s="7"/>
      <c r="U181" s="150">
        <v>0</v>
      </c>
      <c r="V181" s="7"/>
      <c r="W181" s="7">
        <v>1</v>
      </c>
      <c r="X181" s="3" t="s">
        <v>573</v>
      </c>
    </row>
    <row r="182" spans="1:24">
      <c r="A182" s="226"/>
      <c r="B182" s="37">
        <v>25</v>
      </c>
      <c r="C182" s="37">
        <v>177</v>
      </c>
      <c r="D182" s="30" t="s">
        <v>208</v>
      </c>
      <c r="E182" s="130" t="s">
        <v>422</v>
      </c>
      <c r="F182" s="30"/>
      <c r="G182" s="30"/>
      <c r="H182" s="171">
        <v>272</v>
      </c>
      <c r="I182" s="178"/>
      <c r="J182" s="178">
        <v>0</v>
      </c>
      <c r="K182" s="150"/>
      <c r="L182" s="85"/>
      <c r="M182" s="63"/>
      <c r="N182" s="152">
        <v>2</v>
      </c>
      <c r="O182" s="150">
        <v>1</v>
      </c>
      <c r="P182" s="63">
        <v>1</v>
      </c>
      <c r="Q182" s="63">
        <f t="shared" si="5"/>
        <v>2</v>
      </c>
      <c r="R182" s="150"/>
      <c r="S182" s="85"/>
      <c r="T182" s="85"/>
      <c r="U182" s="150">
        <v>1</v>
      </c>
      <c r="V182" s="85"/>
      <c r="W182" s="85"/>
      <c r="X182" s="3"/>
    </row>
    <row r="183" spans="1:24">
      <c r="A183" s="226"/>
      <c r="B183" s="38">
        <v>26</v>
      </c>
      <c r="C183" s="38">
        <v>178</v>
      </c>
      <c r="D183" s="30" t="s">
        <v>187</v>
      </c>
      <c r="E183" s="128" t="s">
        <v>552</v>
      </c>
      <c r="F183" s="21"/>
      <c r="G183" s="21"/>
      <c r="H183" s="171">
        <v>776</v>
      </c>
      <c r="I183" s="178"/>
      <c r="J183" s="178">
        <v>0</v>
      </c>
      <c r="K183" s="150"/>
      <c r="L183" s="85"/>
      <c r="M183" s="63"/>
      <c r="N183" s="152">
        <v>2</v>
      </c>
      <c r="O183" s="150">
        <v>2</v>
      </c>
      <c r="P183" s="63">
        <v>1</v>
      </c>
      <c r="Q183" s="80">
        <f t="shared" si="5"/>
        <v>3</v>
      </c>
      <c r="R183" s="150"/>
      <c r="S183" s="85"/>
      <c r="T183" s="85"/>
      <c r="U183" s="150"/>
      <c r="V183" s="85"/>
      <c r="W183" s="85"/>
      <c r="X183" s="3"/>
    </row>
    <row r="184" spans="1:24">
      <c r="A184" s="226"/>
      <c r="B184" s="37">
        <v>27</v>
      </c>
      <c r="C184" s="37">
        <v>179</v>
      </c>
      <c r="D184" s="30" t="s">
        <v>212</v>
      </c>
      <c r="E184" s="130" t="s">
        <v>422</v>
      </c>
      <c r="F184" s="30"/>
      <c r="G184" s="30"/>
      <c r="H184" s="171">
        <v>391</v>
      </c>
      <c r="I184" s="178"/>
      <c r="J184" s="178">
        <v>0</v>
      </c>
      <c r="K184" s="150"/>
      <c r="L184" s="63"/>
      <c r="M184" s="63"/>
      <c r="N184" s="152">
        <v>2</v>
      </c>
      <c r="O184" s="150">
        <v>1</v>
      </c>
      <c r="P184" s="63">
        <v>1</v>
      </c>
      <c r="Q184" s="63">
        <f t="shared" si="5"/>
        <v>2</v>
      </c>
      <c r="R184" s="150"/>
      <c r="S184" s="85"/>
      <c r="T184" s="85"/>
      <c r="U184" s="150"/>
      <c r="V184" s="85"/>
      <c r="W184" s="85"/>
      <c r="X184" s="3"/>
    </row>
    <row r="185" spans="1:24">
      <c r="A185" s="226"/>
      <c r="B185" s="38">
        <v>28</v>
      </c>
      <c r="C185" s="38">
        <v>180</v>
      </c>
      <c r="D185" s="30" t="s">
        <v>202</v>
      </c>
      <c r="E185" s="130" t="s">
        <v>422</v>
      </c>
      <c r="F185" s="30"/>
      <c r="G185" s="30"/>
      <c r="H185" s="171">
        <v>376</v>
      </c>
      <c r="I185" s="178"/>
      <c r="J185" s="178">
        <v>0</v>
      </c>
      <c r="K185" s="150"/>
      <c r="L185" s="85"/>
      <c r="M185" s="63"/>
      <c r="N185" s="152">
        <v>2</v>
      </c>
      <c r="O185" s="150">
        <v>1</v>
      </c>
      <c r="P185" s="63">
        <v>1</v>
      </c>
      <c r="Q185" s="63">
        <f t="shared" si="5"/>
        <v>2</v>
      </c>
      <c r="R185" s="150"/>
      <c r="S185" s="85"/>
      <c r="T185" s="85"/>
      <c r="U185" s="150">
        <v>1</v>
      </c>
      <c r="V185" s="85"/>
      <c r="W185" s="85"/>
      <c r="X185" s="3"/>
    </row>
    <row r="186" spans="1:24">
      <c r="A186" s="226"/>
      <c r="B186" s="37">
        <v>29</v>
      </c>
      <c r="C186" s="37">
        <v>181</v>
      </c>
      <c r="D186" s="30" t="s">
        <v>205</v>
      </c>
      <c r="E186" s="130" t="s">
        <v>422</v>
      </c>
      <c r="F186" s="30"/>
      <c r="G186" s="30"/>
      <c r="H186" s="171">
        <v>293</v>
      </c>
      <c r="I186" s="178"/>
      <c r="J186" s="178">
        <v>0</v>
      </c>
      <c r="K186" s="150"/>
      <c r="L186" s="85"/>
      <c r="M186" s="63"/>
      <c r="N186" s="152">
        <v>2</v>
      </c>
      <c r="O186" s="150">
        <v>1</v>
      </c>
      <c r="P186" s="63">
        <v>1</v>
      </c>
      <c r="Q186" s="63">
        <f t="shared" si="5"/>
        <v>2</v>
      </c>
      <c r="R186" s="150"/>
      <c r="S186" s="85"/>
      <c r="T186" s="85"/>
      <c r="U186" s="150">
        <v>1</v>
      </c>
      <c r="V186" s="85"/>
      <c r="W186" s="85"/>
      <c r="X186" s="3"/>
    </row>
    <row r="187" spans="1:24">
      <c r="A187" s="226"/>
      <c r="B187" s="38">
        <v>30</v>
      </c>
      <c r="C187" s="38">
        <v>182</v>
      </c>
      <c r="D187" s="30" t="s">
        <v>213</v>
      </c>
      <c r="E187" s="130" t="s">
        <v>422</v>
      </c>
      <c r="F187" s="30"/>
      <c r="G187" s="91"/>
      <c r="H187" s="171">
        <v>694</v>
      </c>
      <c r="I187" s="173"/>
      <c r="J187" s="178">
        <v>0</v>
      </c>
      <c r="K187" s="150"/>
      <c r="L187" s="85"/>
      <c r="M187" s="63"/>
      <c r="N187" s="152">
        <v>2</v>
      </c>
      <c r="O187" s="150">
        <v>1</v>
      </c>
      <c r="P187" s="63"/>
      <c r="Q187" s="125">
        <f t="shared" si="5"/>
        <v>1</v>
      </c>
      <c r="R187" s="150"/>
      <c r="S187" s="85"/>
      <c r="T187" s="85"/>
      <c r="U187" s="150">
        <v>1</v>
      </c>
      <c r="V187" s="85"/>
      <c r="W187" s="85"/>
      <c r="X187" s="3"/>
    </row>
    <row r="188" spans="1:24">
      <c r="A188" s="226"/>
      <c r="B188" s="37">
        <v>31</v>
      </c>
      <c r="C188" s="37">
        <v>183</v>
      </c>
      <c r="D188" s="30" t="s">
        <v>196</v>
      </c>
      <c r="E188" s="130" t="s">
        <v>422</v>
      </c>
      <c r="F188" s="21"/>
      <c r="G188" s="21"/>
      <c r="H188" s="171">
        <v>385</v>
      </c>
      <c r="I188" s="178"/>
      <c r="J188" s="178">
        <v>0</v>
      </c>
      <c r="K188" s="150"/>
      <c r="L188" s="85"/>
      <c r="M188" s="63"/>
      <c r="N188" s="152">
        <v>2</v>
      </c>
      <c r="O188" s="150">
        <v>1</v>
      </c>
      <c r="P188" s="63">
        <v>1</v>
      </c>
      <c r="Q188" s="63">
        <f t="shared" si="5"/>
        <v>2</v>
      </c>
      <c r="R188" s="150"/>
      <c r="S188" s="85"/>
      <c r="T188" s="85"/>
      <c r="U188" s="150">
        <v>1</v>
      </c>
      <c r="V188" s="85"/>
      <c r="W188" s="85"/>
      <c r="X188" s="3"/>
    </row>
    <row r="189" spans="1:24">
      <c r="A189" s="226"/>
      <c r="B189" s="38">
        <v>32</v>
      </c>
      <c r="C189" s="38">
        <v>184</v>
      </c>
      <c r="D189" s="30" t="s">
        <v>214</v>
      </c>
      <c r="E189" s="130" t="s">
        <v>422</v>
      </c>
      <c r="F189" s="30"/>
      <c r="G189" s="30"/>
      <c r="H189" s="171">
        <v>177</v>
      </c>
      <c r="I189" s="178"/>
      <c r="J189" s="178">
        <v>0</v>
      </c>
      <c r="K189" s="150"/>
      <c r="L189" s="85"/>
      <c r="M189" s="63"/>
      <c r="N189" s="152">
        <v>2</v>
      </c>
      <c r="O189" s="150">
        <v>1</v>
      </c>
      <c r="P189" s="63">
        <v>1</v>
      </c>
      <c r="Q189" s="63">
        <f t="shared" si="5"/>
        <v>2</v>
      </c>
      <c r="R189" s="150"/>
      <c r="S189" s="85"/>
      <c r="T189" s="85"/>
      <c r="U189" s="150">
        <v>1</v>
      </c>
      <c r="V189" s="85"/>
      <c r="W189" s="85"/>
      <c r="X189" s="3"/>
    </row>
    <row r="190" spans="1:24">
      <c r="A190" s="226"/>
      <c r="B190" s="37">
        <v>33</v>
      </c>
      <c r="C190" s="37">
        <v>185</v>
      </c>
      <c r="D190" s="21" t="s">
        <v>189</v>
      </c>
      <c r="E190" s="130" t="s">
        <v>422</v>
      </c>
      <c r="F190" s="21"/>
      <c r="G190" s="21"/>
      <c r="H190" s="171">
        <v>892</v>
      </c>
      <c r="I190" s="178"/>
      <c r="J190" s="178">
        <v>0</v>
      </c>
      <c r="K190" s="150"/>
      <c r="L190" s="85"/>
      <c r="M190" s="63"/>
      <c r="N190" s="152">
        <v>2</v>
      </c>
      <c r="O190" s="150">
        <v>1</v>
      </c>
      <c r="P190" s="63"/>
      <c r="Q190" s="125">
        <f t="shared" si="5"/>
        <v>1</v>
      </c>
      <c r="R190" s="150"/>
      <c r="S190" s="85"/>
      <c r="T190" s="85"/>
      <c r="U190" s="150">
        <v>1</v>
      </c>
      <c r="V190" s="85"/>
      <c r="W190" s="85"/>
      <c r="X190" s="3"/>
    </row>
    <row r="191" spans="1:24" ht="25.5">
      <c r="A191" s="226"/>
      <c r="B191" s="38">
        <v>34</v>
      </c>
      <c r="C191" s="38">
        <v>186</v>
      </c>
      <c r="D191" s="204" t="s">
        <v>669</v>
      </c>
      <c r="E191" s="128" t="s">
        <v>552</v>
      </c>
      <c r="F191" s="21"/>
      <c r="G191" s="21"/>
      <c r="H191" s="178">
        <v>319</v>
      </c>
      <c r="I191" s="178"/>
      <c r="J191" s="178">
        <v>0</v>
      </c>
      <c r="K191" s="150">
        <v>1</v>
      </c>
      <c r="L191" s="85"/>
      <c r="M191" s="63"/>
      <c r="N191" s="152">
        <v>2</v>
      </c>
      <c r="O191" s="155">
        <v>5</v>
      </c>
      <c r="P191" s="63"/>
      <c r="Q191" s="80">
        <f t="shared" si="5"/>
        <v>5</v>
      </c>
      <c r="R191" s="150"/>
      <c r="S191" s="85"/>
      <c r="T191" s="85"/>
      <c r="U191" s="150">
        <v>1</v>
      </c>
      <c r="V191" s="85"/>
      <c r="W191" s="85"/>
      <c r="X191" s="3"/>
    </row>
    <row r="192" spans="1:24">
      <c r="A192" s="226"/>
      <c r="B192" s="37">
        <v>35</v>
      </c>
      <c r="C192" s="37">
        <v>187</v>
      </c>
      <c r="D192" s="97" t="s">
        <v>191</v>
      </c>
      <c r="E192" s="128" t="s">
        <v>552</v>
      </c>
      <c r="F192" s="91"/>
      <c r="G192" s="21"/>
      <c r="H192" s="171">
        <v>2208</v>
      </c>
      <c r="I192" s="171"/>
      <c r="J192" s="171">
        <v>199</v>
      </c>
      <c r="K192" s="150"/>
      <c r="L192" s="85"/>
      <c r="M192" s="63"/>
      <c r="N192" s="152">
        <v>2</v>
      </c>
      <c r="O192" s="150">
        <v>1</v>
      </c>
      <c r="P192" s="63">
        <v>2</v>
      </c>
      <c r="Q192" s="80">
        <f t="shared" si="5"/>
        <v>3</v>
      </c>
      <c r="R192" s="150"/>
      <c r="S192" s="7"/>
      <c r="T192" s="7"/>
      <c r="U192" s="150">
        <v>1</v>
      </c>
      <c r="V192" s="7"/>
      <c r="W192" s="7">
        <v>1</v>
      </c>
      <c r="X192" s="3" t="s">
        <v>573</v>
      </c>
    </row>
    <row r="193" spans="1:24">
      <c r="A193" s="226"/>
      <c r="B193" s="38">
        <v>36</v>
      </c>
      <c r="C193" s="38">
        <v>188</v>
      </c>
      <c r="D193" s="30" t="s">
        <v>215</v>
      </c>
      <c r="E193" s="130" t="s">
        <v>422</v>
      </c>
      <c r="F193" s="30"/>
      <c r="G193" s="30"/>
      <c r="H193" s="171">
        <v>423</v>
      </c>
      <c r="I193" s="171"/>
      <c r="J193" s="171">
        <v>0</v>
      </c>
      <c r="K193" s="150"/>
      <c r="L193" s="85"/>
      <c r="M193" s="63"/>
      <c r="N193" s="152">
        <v>2</v>
      </c>
      <c r="O193" s="150">
        <v>1</v>
      </c>
      <c r="P193" s="63">
        <v>1</v>
      </c>
      <c r="Q193" s="63">
        <f t="shared" si="5"/>
        <v>2</v>
      </c>
      <c r="R193" s="150"/>
      <c r="S193" s="85"/>
      <c r="T193" s="85"/>
      <c r="U193" s="150"/>
      <c r="V193" s="85"/>
      <c r="W193" s="85"/>
      <c r="X193" s="3"/>
    </row>
    <row r="194" spans="1:24" s="95" customFormat="1">
      <c r="A194" s="226"/>
      <c r="B194" s="38"/>
      <c r="C194" s="37">
        <v>189</v>
      </c>
      <c r="D194" s="214" t="s">
        <v>745</v>
      </c>
      <c r="E194" s="128" t="s">
        <v>552</v>
      </c>
      <c r="F194" s="30"/>
      <c r="G194" s="30"/>
      <c r="H194" s="171"/>
      <c r="I194" s="171"/>
      <c r="J194" s="171"/>
      <c r="K194" s="150"/>
      <c r="L194" s="85"/>
      <c r="M194" s="63"/>
      <c r="N194" s="152"/>
      <c r="O194" s="150"/>
      <c r="P194" s="63">
        <v>1</v>
      </c>
      <c r="Q194" s="125">
        <f t="shared" si="5"/>
        <v>1</v>
      </c>
      <c r="R194" s="150"/>
      <c r="S194" s="85"/>
      <c r="T194" s="85"/>
      <c r="U194" s="150"/>
      <c r="V194" s="85"/>
      <c r="W194" s="85"/>
      <c r="X194" s="3"/>
    </row>
    <row r="195" spans="1:24">
      <c r="A195" s="227"/>
      <c r="B195" s="37">
        <v>37</v>
      </c>
      <c r="C195" s="38">
        <v>190</v>
      </c>
      <c r="D195" s="30" t="s">
        <v>217</v>
      </c>
      <c r="E195" s="130" t="s">
        <v>422</v>
      </c>
      <c r="F195" s="30"/>
      <c r="G195" s="30"/>
      <c r="H195" s="171">
        <v>233</v>
      </c>
      <c r="I195" s="171"/>
      <c r="J195" s="171">
        <v>0</v>
      </c>
      <c r="K195" s="150"/>
      <c r="L195" s="85"/>
      <c r="M195" s="63"/>
      <c r="N195" s="152">
        <v>2</v>
      </c>
      <c r="O195" s="150">
        <v>1</v>
      </c>
      <c r="P195" s="63">
        <v>1</v>
      </c>
      <c r="Q195" s="63">
        <f t="shared" si="5"/>
        <v>2</v>
      </c>
      <c r="R195" s="150"/>
      <c r="S195" s="85"/>
      <c r="T195" s="85"/>
      <c r="U195" s="150"/>
      <c r="V195" s="85"/>
      <c r="W195" s="85"/>
      <c r="X195" s="3"/>
    </row>
    <row r="196" spans="1:24">
      <c r="A196" s="68" t="s">
        <v>456</v>
      </c>
      <c r="B196" s="42"/>
      <c r="C196" s="42"/>
      <c r="D196" s="43"/>
      <c r="E196" s="43"/>
      <c r="F196" s="43"/>
      <c r="G196" s="43"/>
      <c r="H196" s="180"/>
      <c r="I196" s="180"/>
      <c r="J196" s="180"/>
      <c r="K196" s="9"/>
      <c r="L196" s="9"/>
      <c r="M196" s="9"/>
      <c r="N196" s="9"/>
      <c r="O196" s="9">
        <f>SUM(O155:O195)</f>
        <v>43</v>
      </c>
      <c r="P196" s="9">
        <f>SUM(P155:P195)</f>
        <v>29</v>
      </c>
      <c r="Q196" s="9"/>
      <c r="R196" s="9"/>
      <c r="S196" s="9"/>
      <c r="T196" s="9"/>
      <c r="U196" s="9">
        <f>SUM(U155:U195)</f>
        <v>25</v>
      </c>
      <c r="V196" s="9"/>
      <c r="W196" s="9"/>
      <c r="X196" s="3"/>
    </row>
    <row r="197" spans="1:24">
      <c r="A197" s="231" t="s">
        <v>22</v>
      </c>
      <c r="B197" s="38">
        <v>1</v>
      </c>
      <c r="C197" s="37">
        <v>191</v>
      </c>
      <c r="D197" s="45" t="s">
        <v>224</v>
      </c>
      <c r="E197" s="130" t="s">
        <v>422</v>
      </c>
      <c r="F197" s="21"/>
      <c r="G197" s="21"/>
      <c r="H197" s="171">
        <v>258</v>
      </c>
      <c r="I197" s="178"/>
      <c r="J197" s="178">
        <v>0</v>
      </c>
      <c r="K197" s="150"/>
      <c r="L197" s="85"/>
      <c r="M197" s="63"/>
      <c r="N197" s="152">
        <v>2</v>
      </c>
      <c r="O197" s="150">
        <v>1</v>
      </c>
      <c r="P197" s="85">
        <v>1</v>
      </c>
      <c r="Q197" s="85">
        <f>P197+O197</f>
        <v>2</v>
      </c>
      <c r="R197" s="150"/>
      <c r="S197" s="85"/>
      <c r="T197" s="85"/>
      <c r="U197" s="150">
        <v>1</v>
      </c>
      <c r="V197" s="85"/>
      <c r="W197" s="85"/>
      <c r="X197" s="3"/>
    </row>
    <row r="198" spans="1:24">
      <c r="A198" s="232"/>
      <c r="B198" s="37">
        <v>2</v>
      </c>
      <c r="C198" s="38">
        <v>192</v>
      </c>
      <c r="D198" s="45" t="s">
        <v>250</v>
      </c>
      <c r="E198" s="128" t="s">
        <v>552</v>
      </c>
      <c r="F198" s="32"/>
      <c r="G198" s="32"/>
      <c r="H198" s="171">
        <v>203</v>
      </c>
      <c r="I198" s="176"/>
      <c r="J198" s="178">
        <v>0</v>
      </c>
      <c r="K198" s="150"/>
      <c r="L198" s="85"/>
      <c r="M198" s="63"/>
      <c r="N198" s="152">
        <v>2</v>
      </c>
      <c r="O198" s="150">
        <v>1</v>
      </c>
      <c r="P198" s="85">
        <v>1</v>
      </c>
      <c r="Q198" s="85">
        <f t="shared" ref="Q198:Q245" si="6">P198+O198</f>
        <v>2</v>
      </c>
      <c r="R198" s="150"/>
      <c r="S198" s="85"/>
      <c r="T198" s="85"/>
      <c r="U198" s="150"/>
      <c r="V198" s="85"/>
      <c r="W198" s="85"/>
      <c r="X198" s="3"/>
    </row>
    <row r="199" spans="1:24">
      <c r="A199" s="232"/>
      <c r="B199" s="38">
        <v>3</v>
      </c>
      <c r="C199" s="37">
        <v>193</v>
      </c>
      <c r="D199" s="45" t="s">
        <v>238</v>
      </c>
      <c r="E199" s="130" t="s">
        <v>422</v>
      </c>
      <c r="F199" s="5"/>
      <c r="G199" s="5"/>
      <c r="H199" s="171">
        <v>462</v>
      </c>
      <c r="I199" s="176"/>
      <c r="J199" s="178">
        <v>0</v>
      </c>
      <c r="K199" s="150"/>
      <c r="L199" s="85"/>
      <c r="M199" s="63"/>
      <c r="N199" s="152">
        <v>2</v>
      </c>
      <c r="O199" s="150">
        <v>1</v>
      </c>
      <c r="P199" s="85">
        <v>1</v>
      </c>
      <c r="Q199" s="85">
        <f t="shared" si="6"/>
        <v>2</v>
      </c>
      <c r="R199" s="150"/>
      <c r="S199" s="85"/>
      <c r="T199" s="85"/>
      <c r="U199" s="150"/>
      <c r="V199" s="85"/>
      <c r="W199" s="85"/>
      <c r="X199" s="3"/>
    </row>
    <row r="200" spans="1:24">
      <c r="A200" s="232"/>
      <c r="B200" s="37">
        <v>4</v>
      </c>
      <c r="C200" s="38">
        <v>194</v>
      </c>
      <c r="D200" s="45" t="s">
        <v>246</v>
      </c>
      <c r="E200" s="130" t="s">
        <v>422</v>
      </c>
      <c r="F200" s="32"/>
      <c r="G200" s="32"/>
      <c r="H200" s="171">
        <v>36</v>
      </c>
      <c r="I200" s="176"/>
      <c r="J200" s="178">
        <v>0</v>
      </c>
      <c r="K200" s="150"/>
      <c r="L200" s="85"/>
      <c r="M200" s="63"/>
      <c r="N200" s="152">
        <v>2</v>
      </c>
      <c r="O200" s="150">
        <v>1</v>
      </c>
      <c r="P200" s="85"/>
      <c r="Q200" s="125">
        <f t="shared" si="6"/>
        <v>1</v>
      </c>
      <c r="R200" s="150"/>
      <c r="S200" s="85"/>
      <c r="T200" s="65"/>
      <c r="U200" s="150"/>
      <c r="V200" s="85"/>
      <c r="W200" s="85"/>
      <c r="X200" s="3"/>
    </row>
    <row r="201" spans="1:24">
      <c r="A201" s="232"/>
      <c r="B201" s="38">
        <v>5</v>
      </c>
      <c r="C201" s="37">
        <v>195</v>
      </c>
      <c r="D201" s="45" t="s">
        <v>254</v>
      </c>
      <c r="E201" s="128" t="s">
        <v>552</v>
      </c>
      <c r="F201" s="32"/>
      <c r="G201" s="32"/>
      <c r="H201" s="171">
        <v>332</v>
      </c>
      <c r="I201" s="176"/>
      <c r="J201" s="178">
        <v>0</v>
      </c>
      <c r="K201" s="150"/>
      <c r="L201" s="85"/>
      <c r="M201" s="63"/>
      <c r="N201" s="152">
        <v>2</v>
      </c>
      <c r="O201" s="150">
        <v>1</v>
      </c>
      <c r="P201" s="85">
        <v>1</v>
      </c>
      <c r="Q201" s="65">
        <f t="shared" si="6"/>
        <v>2</v>
      </c>
      <c r="R201" s="150"/>
      <c r="S201" s="85"/>
      <c r="T201" s="65"/>
      <c r="U201" s="150"/>
      <c r="V201" s="85"/>
      <c r="W201" s="85"/>
      <c r="X201" s="3"/>
    </row>
    <row r="202" spans="1:24">
      <c r="A202" s="232"/>
      <c r="B202" s="37">
        <v>6</v>
      </c>
      <c r="C202" s="38">
        <v>196</v>
      </c>
      <c r="D202" s="45" t="s">
        <v>239</v>
      </c>
      <c r="E202" s="130" t="s">
        <v>422</v>
      </c>
      <c r="F202" s="32"/>
      <c r="G202" s="32"/>
      <c r="H202" s="171">
        <v>177</v>
      </c>
      <c r="I202" s="176"/>
      <c r="J202" s="178">
        <v>0</v>
      </c>
      <c r="K202" s="150"/>
      <c r="L202" s="85"/>
      <c r="M202" s="63"/>
      <c r="N202" s="152">
        <v>2</v>
      </c>
      <c r="O202" s="150">
        <v>1</v>
      </c>
      <c r="P202" s="85">
        <v>1</v>
      </c>
      <c r="Q202" s="65">
        <f t="shared" si="6"/>
        <v>2</v>
      </c>
      <c r="R202" s="150"/>
      <c r="S202" s="85"/>
      <c r="T202" s="65"/>
      <c r="U202" s="150"/>
      <c r="V202" s="85"/>
      <c r="W202" s="85"/>
      <c r="X202" s="3"/>
    </row>
    <row r="203" spans="1:24">
      <c r="A203" s="232"/>
      <c r="B203" s="38">
        <v>7</v>
      </c>
      <c r="C203" s="37">
        <v>197</v>
      </c>
      <c r="D203" s="45" t="s">
        <v>247</v>
      </c>
      <c r="E203" s="130" t="s">
        <v>422</v>
      </c>
      <c r="F203" s="32"/>
      <c r="G203" s="32"/>
      <c r="H203" s="171">
        <v>567</v>
      </c>
      <c r="I203" s="176"/>
      <c r="J203" s="178">
        <v>0</v>
      </c>
      <c r="K203" s="150"/>
      <c r="L203" s="85"/>
      <c r="M203" s="63"/>
      <c r="N203" s="152">
        <v>2</v>
      </c>
      <c r="O203" s="150"/>
      <c r="P203" s="85">
        <v>1</v>
      </c>
      <c r="Q203" s="125">
        <f t="shared" si="6"/>
        <v>1</v>
      </c>
      <c r="R203" s="150"/>
      <c r="S203" s="85"/>
      <c r="T203" s="65"/>
      <c r="U203" s="150"/>
      <c r="V203" s="85"/>
      <c r="W203" s="85"/>
      <c r="X203" s="3"/>
    </row>
    <row r="204" spans="1:24">
      <c r="A204" s="232"/>
      <c r="B204" s="37">
        <v>8</v>
      </c>
      <c r="C204" s="38">
        <v>198</v>
      </c>
      <c r="D204" s="45" t="s">
        <v>249</v>
      </c>
      <c r="E204" s="130" t="s">
        <v>422</v>
      </c>
      <c r="F204" s="32"/>
      <c r="G204" s="32"/>
      <c r="H204" s="171">
        <v>179</v>
      </c>
      <c r="I204" s="176"/>
      <c r="J204" s="178">
        <v>0</v>
      </c>
      <c r="K204" s="150"/>
      <c r="L204" s="85"/>
      <c r="M204" s="63"/>
      <c r="N204" s="152">
        <v>2</v>
      </c>
      <c r="O204" s="150">
        <v>1</v>
      </c>
      <c r="P204" s="85">
        <v>1</v>
      </c>
      <c r="Q204" s="65">
        <f t="shared" si="6"/>
        <v>2</v>
      </c>
      <c r="R204" s="150"/>
      <c r="S204" s="85"/>
      <c r="T204" s="65"/>
      <c r="U204" s="150"/>
      <c r="V204" s="85"/>
      <c r="W204" s="85"/>
      <c r="X204" s="3"/>
    </row>
    <row r="205" spans="1:24" s="95" customFormat="1">
      <c r="A205" s="232"/>
      <c r="B205" s="41"/>
      <c r="C205" s="37">
        <v>199</v>
      </c>
      <c r="D205" s="209" t="s">
        <v>705</v>
      </c>
      <c r="E205" s="129" t="s">
        <v>595</v>
      </c>
      <c r="F205" s="32"/>
      <c r="G205" s="32"/>
      <c r="H205" s="171"/>
      <c r="I205" s="176"/>
      <c r="J205" s="178"/>
      <c r="K205" s="150"/>
      <c r="L205" s="85"/>
      <c r="M205" s="63"/>
      <c r="N205" s="152"/>
      <c r="O205" s="150"/>
      <c r="P205" s="85">
        <v>1</v>
      </c>
      <c r="Q205" s="125">
        <f t="shared" si="6"/>
        <v>1</v>
      </c>
      <c r="R205" s="150"/>
      <c r="S205" s="85"/>
      <c r="T205" s="65"/>
      <c r="U205" s="150"/>
      <c r="V205" s="85"/>
      <c r="W205" s="85"/>
      <c r="X205" s="3"/>
    </row>
    <row r="206" spans="1:24">
      <c r="A206" s="232"/>
      <c r="B206" s="38">
        <v>9</v>
      </c>
      <c r="C206" s="38">
        <v>200</v>
      </c>
      <c r="D206" s="45" t="s">
        <v>222</v>
      </c>
      <c r="E206" s="130" t="s">
        <v>422</v>
      </c>
      <c r="F206" s="5"/>
      <c r="G206" s="5"/>
      <c r="H206" s="171">
        <v>231</v>
      </c>
      <c r="I206" s="176"/>
      <c r="J206" s="178">
        <v>0</v>
      </c>
      <c r="K206" s="150"/>
      <c r="L206" s="85"/>
      <c r="M206" s="63"/>
      <c r="N206" s="152">
        <v>2</v>
      </c>
      <c r="O206" s="150">
        <v>1</v>
      </c>
      <c r="P206" s="85">
        <v>1</v>
      </c>
      <c r="Q206" s="65">
        <f t="shared" si="6"/>
        <v>2</v>
      </c>
      <c r="R206" s="150"/>
      <c r="S206" s="85"/>
      <c r="T206" s="85"/>
      <c r="U206" s="150"/>
      <c r="V206" s="85"/>
      <c r="W206" s="85"/>
      <c r="X206" s="3"/>
    </row>
    <row r="207" spans="1:24">
      <c r="A207" s="232"/>
      <c r="B207" s="37">
        <v>10</v>
      </c>
      <c r="C207" s="37">
        <v>201</v>
      </c>
      <c r="D207" s="45" t="s">
        <v>253</v>
      </c>
      <c r="E207" s="128" t="s">
        <v>552</v>
      </c>
      <c r="F207" s="32"/>
      <c r="G207" s="32"/>
      <c r="H207" s="176">
        <v>271</v>
      </c>
      <c r="I207" s="176"/>
      <c r="J207" s="178">
        <v>0</v>
      </c>
      <c r="K207" s="150"/>
      <c r="L207" s="85"/>
      <c r="M207" s="63"/>
      <c r="N207" s="152">
        <v>2</v>
      </c>
      <c r="O207" s="150">
        <v>1</v>
      </c>
      <c r="P207" s="85">
        <v>1</v>
      </c>
      <c r="Q207" s="65">
        <f t="shared" si="6"/>
        <v>2</v>
      </c>
      <c r="R207" s="150"/>
      <c r="S207" s="85"/>
      <c r="T207" s="85"/>
      <c r="U207" s="150"/>
      <c r="V207" s="85"/>
      <c r="W207" s="85"/>
      <c r="X207" s="3"/>
    </row>
    <row r="208" spans="1:24">
      <c r="A208" s="232"/>
      <c r="B208" s="38">
        <v>11</v>
      </c>
      <c r="C208" s="38">
        <v>202</v>
      </c>
      <c r="D208" s="45" t="s">
        <v>227</v>
      </c>
      <c r="E208" s="129" t="s">
        <v>595</v>
      </c>
      <c r="F208" s="5"/>
      <c r="G208" s="5"/>
      <c r="H208" s="171">
        <v>250</v>
      </c>
      <c r="I208" s="176"/>
      <c r="J208" s="178">
        <v>0</v>
      </c>
      <c r="K208" s="150"/>
      <c r="L208" s="85"/>
      <c r="M208" s="63"/>
      <c r="N208" s="152">
        <v>2</v>
      </c>
      <c r="O208" s="150">
        <v>1</v>
      </c>
      <c r="P208" s="85">
        <v>1</v>
      </c>
      <c r="Q208" s="65">
        <f t="shared" si="6"/>
        <v>2</v>
      </c>
      <c r="R208" s="150"/>
      <c r="S208" s="85"/>
      <c r="T208" s="85"/>
      <c r="U208" s="150"/>
      <c r="V208" s="85"/>
      <c r="W208" s="85"/>
      <c r="X208" s="3"/>
    </row>
    <row r="209" spans="1:24">
      <c r="A209" s="232"/>
      <c r="B209" s="37">
        <v>12</v>
      </c>
      <c r="C209" s="37">
        <v>203</v>
      </c>
      <c r="D209" s="45" t="s">
        <v>221</v>
      </c>
      <c r="E209" s="130" t="s">
        <v>422</v>
      </c>
      <c r="F209" s="5"/>
      <c r="G209" s="91"/>
      <c r="H209" s="171">
        <v>794</v>
      </c>
      <c r="I209" s="173"/>
      <c r="J209" s="178">
        <v>0</v>
      </c>
      <c r="K209" s="150"/>
      <c r="L209" s="85"/>
      <c r="M209" s="63"/>
      <c r="N209" s="152">
        <v>2</v>
      </c>
      <c r="O209" s="150"/>
      <c r="P209" s="85">
        <v>1</v>
      </c>
      <c r="Q209" s="125">
        <f t="shared" si="6"/>
        <v>1</v>
      </c>
      <c r="R209" s="150"/>
      <c r="S209" s="85"/>
      <c r="T209" s="85"/>
      <c r="U209" s="150">
        <v>1</v>
      </c>
      <c r="V209" s="85"/>
      <c r="W209" s="85"/>
      <c r="X209" s="3"/>
    </row>
    <row r="210" spans="1:24">
      <c r="A210" s="232"/>
      <c r="B210" s="38">
        <v>13</v>
      </c>
      <c r="C210" s="38">
        <v>204</v>
      </c>
      <c r="D210" s="45" t="s">
        <v>234</v>
      </c>
      <c r="E210" s="130" t="s">
        <v>422</v>
      </c>
      <c r="F210" s="5"/>
      <c r="G210" s="5"/>
      <c r="H210" s="171">
        <v>346</v>
      </c>
      <c r="I210" s="176"/>
      <c r="J210" s="178">
        <v>0</v>
      </c>
      <c r="K210" s="150"/>
      <c r="L210" s="85"/>
      <c r="M210" s="63"/>
      <c r="N210" s="152">
        <v>2</v>
      </c>
      <c r="O210" s="150">
        <v>1</v>
      </c>
      <c r="P210" s="85">
        <v>1</v>
      </c>
      <c r="Q210" s="85">
        <f t="shared" si="6"/>
        <v>2</v>
      </c>
      <c r="R210" s="150"/>
      <c r="S210" s="85"/>
      <c r="T210" s="85"/>
      <c r="U210" s="150"/>
      <c r="V210" s="85"/>
      <c r="W210" s="85"/>
      <c r="X210" s="3"/>
    </row>
    <row r="211" spans="1:24" s="95" customFormat="1">
      <c r="A211" s="232"/>
      <c r="B211" s="38"/>
      <c r="C211" s="37">
        <v>205</v>
      </c>
      <c r="D211" s="209" t="s">
        <v>704</v>
      </c>
      <c r="E211" s="129" t="s">
        <v>595</v>
      </c>
      <c r="F211" s="5"/>
      <c r="G211" s="5"/>
      <c r="H211" s="171"/>
      <c r="I211" s="176"/>
      <c r="J211" s="178"/>
      <c r="K211" s="150"/>
      <c r="L211" s="85"/>
      <c r="M211" s="63"/>
      <c r="N211" s="152"/>
      <c r="O211" s="150"/>
      <c r="P211" s="85">
        <v>1</v>
      </c>
      <c r="Q211" s="125">
        <f t="shared" si="6"/>
        <v>1</v>
      </c>
      <c r="R211" s="150"/>
      <c r="S211" s="85"/>
      <c r="T211" s="85"/>
      <c r="U211" s="150"/>
      <c r="V211" s="85"/>
      <c r="W211" s="85"/>
      <c r="X211" s="3"/>
    </row>
    <row r="212" spans="1:24">
      <c r="A212" s="232"/>
      <c r="B212" s="37">
        <v>14</v>
      </c>
      <c r="C212" s="38">
        <v>206</v>
      </c>
      <c r="D212" s="45" t="s">
        <v>229</v>
      </c>
      <c r="E212" s="129" t="s">
        <v>595</v>
      </c>
      <c r="F212" s="5"/>
      <c r="G212" s="5"/>
      <c r="H212" s="171">
        <v>142</v>
      </c>
      <c r="I212" s="176"/>
      <c r="J212" s="178">
        <v>0</v>
      </c>
      <c r="K212" s="150"/>
      <c r="L212" s="85"/>
      <c r="M212" s="63"/>
      <c r="N212" s="152">
        <v>2</v>
      </c>
      <c r="O212" s="150">
        <v>1</v>
      </c>
      <c r="P212" s="85"/>
      <c r="Q212" s="125">
        <f t="shared" si="6"/>
        <v>1</v>
      </c>
      <c r="R212" s="150"/>
      <c r="S212" s="85"/>
      <c r="T212" s="85"/>
      <c r="U212" s="150"/>
      <c r="V212" s="85"/>
      <c r="W212" s="85"/>
      <c r="X212" s="3"/>
    </row>
    <row r="213" spans="1:24">
      <c r="A213" s="232"/>
      <c r="B213" s="38">
        <v>15</v>
      </c>
      <c r="C213" s="37">
        <v>207</v>
      </c>
      <c r="D213" s="45" t="s">
        <v>230</v>
      </c>
      <c r="E213" s="128" t="s">
        <v>552</v>
      </c>
      <c r="F213" s="5"/>
      <c r="G213" s="5"/>
      <c r="H213" s="176">
        <v>316</v>
      </c>
      <c r="I213" s="176"/>
      <c r="J213" s="178">
        <v>0</v>
      </c>
      <c r="K213" s="150"/>
      <c r="L213" s="85"/>
      <c r="M213" s="63"/>
      <c r="N213" s="152">
        <v>2</v>
      </c>
      <c r="O213" s="150">
        <v>1</v>
      </c>
      <c r="P213" s="85">
        <v>1</v>
      </c>
      <c r="Q213" s="85">
        <f t="shared" si="6"/>
        <v>2</v>
      </c>
      <c r="R213" s="150"/>
      <c r="S213" s="85"/>
      <c r="T213" s="85"/>
      <c r="U213" s="150"/>
      <c r="V213" s="85"/>
      <c r="W213" s="85"/>
      <c r="X213" s="3"/>
    </row>
    <row r="214" spans="1:24">
      <c r="A214" s="232"/>
      <c r="B214" s="37">
        <v>16</v>
      </c>
      <c r="C214" s="38">
        <v>208</v>
      </c>
      <c r="D214" s="45" t="s">
        <v>243</v>
      </c>
      <c r="E214" s="128" t="s">
        <v>552</v>
      </c>
      <c r="F214" s="32"/>
      <c r="G214" s="91"/>
      <c r="H214" s="171">
        <v>199</v>
      </c>
      <c r="I214" s="173"/>
      <c r="J214" s="178">
        <v>0</v>
      </c>
      <c r="K214" s="150"/>
      <c r="L214" s="85"/>
      <c r="M214" s="63"/>
      <c r="N214" s="152">
        <v>2</v>
      </c>
      <c r="O214" s="150">
        <v>1</v>
      </c>
      <c r="P214" s="85">
        <v>1</v>
      </c>
      <c r="Q214" s="65">
        <f t="shared" si="6"/>
        <v>2</v>
      </c>
      <c r="R214" s="150"/>
      <c r="S214" s="85"/>
      <c r="T214" s="85"/>
      <c r="U214" s="150"/>
      <c r="V214" s="85"/>
      <c r="W214" s="85"/>
      <c r="X214" s="3"/>
    </row>
    <row r="215" spans="1:24" s="95" customFormat="1">
      <c r="A215" s="232"/>
      <c r="B215" s="38">
        <v>17</v>
      </c>
      <c r="C215" s="37">
        <v>209</v>
      </c>
      <c r="D215" s="209" t="s">
        <v>665</v>
      </c>
      <c r="E215" s="128" t="s">
        <v>696</v>
      </c>
      <c r="F215" s="5"/>
      <c r="G215" s="5"/>
      <c r="H215" s="199"/>
      <c r="I215" s="173"/>
      <c r="J215" s="178"/>
      <c r="K215" s="150"/>
      <c r="L215" s="85"/>
      <c r="M215" s="63"/>
      <c r="N215" s="152"/>
      <c r="O215" s="150"/>
      <c r="P215" s="85">
        <v>2</v>
      </c>
      <c r="Q215" s="65">
        <f>P215+O215</f>
        <v>2</v>
      </c>
      <c r="R215" s="150"/>
      <c r="S215" s="85"/>
      <c r="T215" s="85"/>
      <c r="U215" s="150"/>
      <c r="V215" s="85"/>
      <c r="W215" s="85"/>
      <c r="X215" s="3"/>
    </row>
    <row r="216" spans="1:24">
      <c r="A216" s="232"/>
      <c r="B216" s="37">
        <v>18</v>
      </c>
      <c r="C216" s="38">
        <v>210</v>
      </c>
      <c r="D216" s="45" t="s">
        <v>220</v>
      </c>
      <c r="E216" s="128" t="s">
        <v>552</v>
      </c>
      <c r="F216" s="5"/>
      <c r="G216" s="91"/>
      <c r="H216" s="171">
        <v>1349</v>
      </c>
      <c r="I216" s="173"/>
      <c r="J216" s="178">
        <v>0</v>
      </c>
      <c r="K216" s="150"/>
      <c r="L216" s="85"/>
      <c r="M216" s="63"/>
      <c r="N216" s="152">
        <v>2</v>
      </c>
      <c r="O216" s="150">
        <v>1</v>
      </c>
      <c r="P216" s="85">
        <v>1</v>
      </c>
      <c r="Q216" s="65">
        <f t="shared" si="6"/>
        <v>2</v>
      </c>
      <c r="R216" s="150"/>
      <c r="S216" s="85"/>
      <c r="T216" s="85"/>
      <c r="U216" s="150"/>
      <c r="V216" s="85"/>
      <c r="W216" s="85"/>
      <c r="X216" s="3"/>
    </row>
    <row r="217" spans="1:24" s="95" customFormat="1">
      <c r="A217" s="232"/>
      <c r="B217" s="38">
        <v>19</v>
      </c>
      <c r="C217" s="37">
        <v>211</v>
      </c>
      <c r="D217" s="45" t="s">
        <v>663</v>
      </c>
      <c r="E217" s="130" t="s">
        <v>422</v>
      </c>
      <c r="F217" s="5"/>
      <c r="G217" s="5"/>
      <c r="H217" s="173">
        <v>176</v>
      </c>
      <c r="I217" s="173"/>
      <c r="J217" s="178">
        <v>0</v>
      </c>
      <c r="K217" s="150"/>
      <c r="L217" s="85"/>
      <c r="M217" s="63"/>
      <c r="N217" s="152">
        <v>2</v>
      </c>
      <c r="O217" s="150">
        <v>1</v>
      </c>
      <c r="P217" s="85">
        <v>1</v>
      </c>
      <c r="Q217" s="65">
        <f>P217+O217</f>
        <v>2</v>
      </c>
      <c r="R217" s="150"/>
      <c r="S217" s="85"/>
      <c r="T217" s="85"/>
      <c r="U217" s="150"/>
      <c r="V217" s="85"/>
      <c r="W217" s="85"/>
      <c r="X217" s="3"/>
    </row>
    <row r="218" spans="1:24" s="95" customFormat="1">
      <c r="A218" s="232"/>
      <c r="B218" s="38"/>
      <c r="C218" s="38">
        <v>212</v>
      </c>
      <c r="D218" s="209" t="s">
        <v>735</v>
      </c>
      <c r="E218" s="130" t="s">
        <v>422</v>
      </c>
      <c r="F218" s="5"/>
      <c r="G218" s="5"/>
      <c r="H218" s="173"/>
      <c r="I218" s="173"/>
      <c r="J218" s="178"/>
      <c r="K218" s="150"/>
      <c r="L218" s="85"/>
      <c r="M218" s="63"/>
      <c r="N218" s="152"/>
      <c r="O218" s="150"/>
      <c r="P218" s="85">
        <v>1</v>
      </c>
      <c r="Q218" s="125">
        <f t="shared" si="6"/>
        <v>1</v>
      </c>
      <c r="R218" s="150"/>
      <c r="S218" s="85"/>
      <c r="T218" s="85"/>
      <c r="U218" s="150"/>
      <c r="V218" s="85"/>
      <c r="W218" s="85"/>
      <c r="X218" s="3"/>
    </row>
    <row r="219" spans="1:24">
      <c r="A219" s="232"/>
      <c r="B219" s="37">
        <v>20</v>
      </c>
      <c r="C219" s="37">
        <v>213</v>
      </c>
      <c r="D219" s="45" t="s">
        <v>236</v>
      </c>
      <c r="E219" s="128" t="s">
        <v>552</v>
      </c>
      <c r="F219" s="5"/>
      <c r="G219" s="5"/>
      <c r="H219" s="173">
        <v>344</v>
      </c>
      <c r="I219" s="173"/>
      <c r="J219" s="178">
        <v>0</v>
      </c>
      <c r="K219" s="150"/>
      <c r="L219" s="85"/>
      <c r="M219" s="63"/>
      <c r="N219" s="152">
        <v>2</v>
      </c>
      <c r="O219" s="150">
        <v>1</v>
      </c>
      <c r="P219" s="85"/>
      <c r="Q219" s="125">
        <f t="shared" si="6"/>
        <v>1</v>
      </c>
      <c r="R219" s="150"/>
      <c r="S219" s="85"/>
      <c r="T219" s="85"/>
      <c r="U219" s="150"/>
      <c r="V219" s="85"/>
      <c r="W219" s="85"/>
      <c r="X219" s="3"/>
    </row>
    <row r="220" spans="1:24">
      <c r="A220" s="232"/>
      <c r="B220" s="38">
        <v>21</v>
      </c>
      <c r="C220" s="38">
        <v>214</v>
      </c>
      <c r="D220" s="45" t="s">
        <v>223</v>
      </c>
      <c r="E220" s="130" t="s">
        <v>422</v>
      </c>
      <c r="F220" s="5"/>
      <c r="G220" s="5"/>
      <c r="H220" s="171">
        <v>100</v>
      </c>
      <c r="I220" s="173"/>
      <c r="J220" s="178">
        <v>0</v>
      </c>
      <c r="K220" s="150"/>
      <c r="L220" s="85"/>
      <c r="M220" s="63"/>
      <c r="N220" s="152">
        <v>2</v>
      </c>
      <c r="O220" s="150"/>
      <c r="P220" s="85">
        <v>1</v>
      </c>
      <c r="Q220" s="125">
        <f t="shared" si="6"/>
        <v>1</v>
      </c>
      <c r="R220" s="150"/>
      <c r="S220" s="85"/>
      <c r="T220" s="85"/>
      <c r="U220" s="150"/>
      <c r="V220" s="85"/>
      <c r="W220" s="85"/>
      <c r="X220" s="3"/>
    </row>
    <row r="221" spans="1:24">
      <c r="A221" s="232"/>
      <c r="B221" s="37">
        <v>22</v>
      </c>
      <c r="C221" s="37">
        <v>215</v>
      </c>
      <c r="D221" s="45" t="s">
        <v>232</v>
      </c>
      <c r="E221" s="129" t="s">
        <v>595</v>
      </c>
      <c r="F221" s="5"/>
      <c r="G221" s="5"/>
      <c r="H221" s="171">
        <v>185</v>
      </c>
      <c r="I221" s="173"/>
      <c r="J221" s="178">
        <v>0</v>
      </c>
      <c r="K221" s="150"/>
      <c r="L221" s="85"/>
      <c r="M221" s="63"/>
      <c r="N221" s="152">
        <v>2</v>
      </c>
      <c r="O221" s="150">
        <v>1</v>
      </c>
      <c r="P221" s="85">
        <v>1</v>
      </c>
      <c r="Q221" s="65">
        <f t="shared" si="6"/>
        <v>2</v>
      </c>
      <c r="R221" s="150"/>
      <c r="S221" s="85"/>
      <c r="T221" s="85"/>
      <c r="U221" s="150"/>
      <c r="V221" s="85"/>
      <c r="W221" s="85"/>
      <c r="X221" s="3"/>
    </row>
    <row r="222" spans="1:24">
      <c r="A222" s="232"/>
      <c r="B222" s="38">
        <v>23</v>
      </c>
      <c r="C222" s="38">
        <v>216</v>
      </c>
      <c r="D222" s="45" t="s">
        <v>218</v>
      </c>
      <c r="E222" s="128" t="s">
        <v>552</v>
      </c>
      <c r="F222" s="5"/>
      <c r="G222" s="91"/>
      <c r="H222" s="171">
        <v>361</v>
      </c>
      <c r="I222" s="173"/>
      <c r="J222" s="178">
        <v>0</v>
      </c>
      <c r="K222" s="150"/>
      <c r="L222" s="85"/>
      <c r="M222" s="63"/>
      <c r="N222" s="152">
        <v>2</v>
      </c>
      <c r="O222" s="150">
        <v>1</v>
      </c>
      <c r="P222" s="85">
        <v>1</v>
      </c>
      <c r="Q222" s="85">
        <f t="shared" si="6"/>
        <v>2</v>
      </c>
      <c r="R222" s="150"/>
      <c r="S222" s="85"/>
      <c r="T222" s="85"/>
      <c r="U222" s="150">
        <v>1</v>
      </c>
      <c r="V222" s="85"/>
      <c r="W222" s="85"/>
      <c r="X222" s="3"/>
    </row>
    <row r="223" spans="1:24">
      <c r="A223" s="232"/>
      <c r="B223" s="37">
        <v>24</v>
      </c>
      <c r="C223" s="37">
        <v>217</v>
      </c>
      <c r="D223" s="45" t="s">
        <v>244</v>
      </c>
      <c r="E223" s="128" t="s">
        <v>552</v>
      </c>
      <c r="F223" s="32"/>
      <c r="G223" s="32"/>
      <c r="H223" s="171">
        <v>1121</v>
      </c>
      <c r="I223" s="173"/>
      <c r="J223" s="178">
        <v>0</v>
      </c>
      <c r="K223" s="150"/>
      <c r="L223" s="85"/>
      <c r="M223" s="63"/>
      <c r="N223" s="152">
        <v>2</v>
      </c>
      <c r="O223" s="150">
        <v>1</v>
      </c>
      <c r="P223" s="85">
        <v>1</v>
      </c>
      <c r="Q223" s="85">
        <f t="shared" si="6"/>
        <v>2</v>
      </c>
      <c r="R223" s="150"/>
      <c r="S223" s="85"/>
      <c r="T223" s="85"/>
      <c r="U223" s="150">
        <v>1</v>
      </c>
      <c r="V223" s="85"/>
      <c r="W223" s="85"/>
      <c r="X223" s="3"/>
    </row>
    <row r="224" spans="1:24">
      <c r="A224" s="232"/>
      <c r="B224" s="38">
        <v>25</v>
      </c>
      <c r="C224" s="38">
        <v>218</v>
      </c>
      <c r="D224" s="45" t="s">
        <v>219</v>
      </c>
      <c r="E224" s="128" t="s">
        <v>552</v>
      </c>
      <c r="F224" s="5"/>
      <c r="G224" s="5"/>
      <c r="H224" s="171">
        <v>375</v>
      </c>
      <c r="I224" s="173"/>
      <c r="J224" s="178">
        <v>0</v>
      </c>
      <c r="K224" s="150"/>
      <c r="L224" s="85"/>
      <c r="M224" s="63"/>
      <c r="N224" s="152">
        <v>2</v>
      </c>
      <c r="O224" s="150">
        <v>1</v>
      </c>
      <c r="P224" s="85">
        <v>1</v>
      </c>
      <c r="Q224" s="85">
        <f t="shared" si="6"/>
        <v>2</v>
      </c>
      <c r="R224" s="150"/>
      <c r="S224" s="85"/>
      <c r="T224" s="85"/>
      <c r="U224" s="150"/>
      <c r="V224" s="85"/>
      <c r="W224" s="85"/>
      <c r="X224" s="3"/>
    </row>
    <row r="225" spans="1:24">
      <c r="A225" s="232"/>
      <c r="B225" s="37">
        <v>26</v>
      </c>
      <c r="C225" s="37">
        <v>219</v>
      </c>
      <c r="D225" s="45" t="s">
        <v>240</v>
      </c>
      <c r="E225" s="130" t="s">
        <v>422</v>
      </c>
      <c r="F225" s="32"/>
      <c r="G225" s="32"/>
      <c r="H225" s="171">
        <v>361</v>
      </c>
      <c r="I225" s="173"/>
      <c r="J225" s="178">
        <v>0</v>
      </c>
      <c r="K225" s="150"/>
      <c r="L225" s="85"/>
      <c r="M225" s="63"/>
      <c r="N225" s="152">
        <v>2</v>
      </c>
      <c r="O225" s="150">
        <v>1</v>
      </c>
      <c r="P225" s="85"/>
      <c r="Q225" s="125">
        <f t="shared" si="6"/>
        <v>1</v>
      </c>
      <c r="R225" s="150"/>
      <c r="S225" s="85"/>
      <c r="T225" s="85"/>
      <c r="U225" s="150"/>
      <c r="V225" s="85"/>
      <c r="W225" s="85"/>
      <c r="X225" s="3"/>
    </row>
    <row r="226" spans="1:24">
      <c r="A226" s="232"/>
      <c r="B226" s="38">
        <v>27</v>
      </c>
      <c r="C226" s="38">
        <v>220</v>
      </c>
      <c r="D226" s="45" t="s">
        <v>257</v>
      </c>
      <c r="E226" s="130" t="s">
        <v>422</v>
      </c>
      <c r="F226" s="32"/>
      <c r="G226" s="32"/>
      <c r="H226" s="171">
        <v>458</v>
      </c>
      <c r="I226" s="173"/>
      <c r="J226" s="178">
        <v>0</v>
      </c>
      <c r="K226" s="150"/>
      <c r="L226" s="85"/>
      <c r="M226" s="63"/>
      <c r="N226" s="152">
        <v>2</v>
      </c>
      <c r="O226" s="150">
        <v>1</v>
      </c>
      <c r="P226" s="85">
        <v>1</v>
      </c>
      <c r="Q226" s="85">
        <f t="shared" si="6"/>
        <v>2</v>
      </c>
      <c r="R226" s="150"/>
      <c r="S226" s="85"/>
      <c r="T226" s="85"/>
      <c r="U226" s="150">
        <v>1</v>
      </c>
      <c r="V226" s="85"/>
      <c r="W226" s="85"/>
      <c r="X226" s="3"/>
    </row>
    <row r="227" spans="1:24">
      <c r="A227" s="232"/>
      <c r="B227" s="37">
        <v>28</v>
      </c>
      <c r="C227" s="37">
        <v>221</v>
      </c>
      <c r="D227" s="45" t="s">
        <v>233</v>
      </c>
      <c r="E227" s="129" t="s">
        <v>595</v>
      </c>
      <c r="F227" s="5"/>
      <c r="G227" s="5"/>
      <c r="H227" s="171">
        <v>189</v>
      </c>
      <c r="I227" s="173"/>
      <c r="J227" s="178">
        <v>0</v>
      </c>
      <c r="K227" s="150"/>
      <c r="L227" s="85"/>
      <c r="M227" s="63"/>
      <c r="N227" s="152">
        <v>2</v>
      </c>
      <c r="O227" s="150">
        <v>1</v>
      </c>
      <c r="P227" s="85"/>
      <c r="Q227" s="125">
        <f t="shared" si="6"/>
        <v>1</v>
      </c>
      <c r="R227" s="150"/>
      <c r="S227" s="85"/>
      <c r="T227" s="85"/>
      <c r="U227" s="150">
        <v>1</v>
      </c>
      <c r="V227" s="85"/>
      <c r="W227" s="85"/>
      <c r="X227" s="3"/>
    </row>
    <row r="228" spans="1:24">
      <c r="A228" s="232"/>
      <c r="B228" s="38">
        <v>29</v>
      </c>
      <c r="C228" s="38">
        <v>222</v>
      </c>
      <c r="D228" s="45" t="s">
        <v>241</v>
      </c>
      <c r="E228" s="128" t="s">
        <v>552</v>
      </c>
      <c r="F228" s="32"/>
      <c r="G228" s="91"/>
      <c r="H228" s="171">
        <v>357</v>
      </c>
      <c r="I228" s="171"/>
      <c r="J228" s="171">
        <v>1</v>
      </c>
      <c r="K228" s="150"/>
      <c r="L228" s="85"/>
      <c r="M228" s="63"/>
      <c r="N228" s="152">
        <v>2</v>
      </c>
      <c r="O228" s="150">
        <v>1</v>
      </c>
      <c r="P228" s="85">
        <v>1</v>
      </c>
      <c r="Q228" s="85">
        <f t="shared" si="6"/>
        <v>2</v>
      </c>
      <c r="R228" s="150"/>
      <c r="S228" s="85"/>
      <c r="T228" s="85"/>
      <c r="U228" s="150"/>
      <c r="V228" s="85"/>
      <c r="W228" s="85"/>
      <c r="X228" s="3"/>
    </row>
    <row r="229" spans="1:24">
      <c r="A229" s="232"/>
      <c r="B229" s="37">
        <v>30</v>
      </c>
      <c r="C229" s="37">
        <v>223</v>
      </c>
      <c r="D229" s="45" t="s">
        <v>235</v>
      </c>
      <c r="E229" s="129" t="s">
        <v>595</v>
      </c>
      <c r="F229" s="5"/>
      <c r="G229" s="5"/>
      <c r="H229" s="171">
        <v>205</v>
      </c>
      <c r="I229" s="171"/>
      <c r="J229" s="171">
        <v>0</v>
      </c>
      <c r="K229" s="150"/>
      <c r="L229" s="85"/>
      <c r="M229" s="63"/>
      <c r="N229" s="152">
        <v>2</v>
      </c>
      <c r="O229" s="150"/>
      <c r="P229" s="85">
        <v>1</v>
      </c>
      <c r="Q229" s="125">
        <f t="shared" si="6"/>
        <v>1</v>
      </c>
      <c r="R229" s="150"/>
      <c r="S229" s="85"/>
      <c r="T229" s="85"/>
      <c r="U229" s="150"/>
      <c r="V229" s="85"/>
      <c r="W229" s="85"/>
      <c r="X229" s="3"/>
    </row>
    <row r="230" spans="1:24">
      <c r="A230" s="232"/>
      <c r="B230" s="38">
        <v>31</v>
      </c>
      <c r="C230" s="38">
        <v>224</v>
      </c>
      <c r="D230" s="45" t="s">
        <v>245</v>
      </c>
      <c r="E230" s="128" t="s">
        <v>552</v>
      </c>
      <c r="F230" s="32"/>
      <c r="G230" s="32"/>
      <c r="H230" s="171">
        <v>226</v>
      </c>
      <c r="I230" s="171"/>
      <c r="J230" s="171">
        <v>0</v>
      </c>
      <c r="K230" s="150"/>
      <c r="L230" s="85"/>
      <c r="M230" s="63"/>
      <c r="N230" s="152">
        <v>2</v>
      </c>
      <c r="O230" s="150">
        <v>1</v>
      </c>
      <c r="P230" s="85"/>
      <c r="Q230" s="125">
        <f t="shared" si="6"/>
        <v>1</v>
      </c>
      <c r="R230" s="150"/>
      <c r="S230" s="85"/>
      <c r="T230" s="85"/>
      <c r="U230" s="150"/>
      <c r="V230" s="85"/>
      <c r="W230" s="85"/>
      <c r="X230" s="3"/>
    </row>
    <row r="231" spans="1:24">
      <c r="A231" s="232"/>
      <c r="B231" s="37">
        <v>32</v>
      </c>
      <c r="C231" s="37">
        <v>225</v>
      </c>
      <c r="D231" s="45" t="s">
        <v>587</v>
      </c>
      <c r="E231" s="130" t="s">
        <v>422</v>
      </c>
      <c r="F231" s="32"/>
      <c r="G231" s="32"/>
      <c r="H231" s="171">
        <v>552</v>
      </c>
      <c r="I231" s="171"/>
      <c r="J231" s="171">
        <v>0</v>
      </c>
      <c r="K231" s="150"/>
      <c r="L231" s="85"/>
      <c r="M231" s="63"/>
      <c r="N231" s="152">
        <v>2</v>
      </c>
      <c r="O231" s="150"/>
      <c r="P231" s="85">
        <v>1</v>
      </c>
      <c r="Q231" s="125">
        <f t="shared" si="6"/>
        <v>1</v>
      </c>
      <c r="R231" s="150"/>
      <c r="S231" s="85"/>
      <c r="T231" s="85"/>
      <c r="U231" s="150"/>
      <c r="V231" s="85"/>
      <c r="W231" s="85"/>
      <c r="X231" s="3"/>
    </row>
    <row r="232" spans="1:24">
      <c r="A232" s="232"/>
      <c r="B232" s="38">
        <v>33</v>
      </c>
      <c r="C232" s="38">
        <v>226</v>
      </c>
      <c r="D232" s="45" t="s">
        <v>588</v>
      </c>
      <c r="E232" s="130" t="s">
        <v>422</v>
      </c>
      <c r="F232" s="32"/>
      <c r="G232" s="32"/>
      <c r="H232" s="171">
        <v>86</v>
      </c>
      <c r="I232" s="171"/>
      <c r="J232" s="171">
        <v>0</v>
      </c>
      <c r="K232" s="150"/>
      <c r="L232" s="85"/>
      <c r="M232" s="63"/>
      <c r="N232" s="152">
        <v>2</v>
      </c>
      <c r="O232" s="150">
        <v>1</v>
      </c>
      <c r="P232" s="85"/>
      <c r="Q232" s="125">
        <f t="shared" si="6"/>
        <v>1</v>
      </c>
      <c r="R232" s="150"/>
      <c r="S232" s="85"/>
      <c r="T232" s="85"/>
      <c r="U232" s="150"/>
      <c r="V232" s="85"/>
      <c r="W232" s="85"/>
      <c r="X232" s="3"/>
    </row>
    <row r="233" spans="1:24">
      <c r="A233" s="232"/>
      <c r="B233" s="37">
        <v>34</v>
      </c>
      <c r="C233" s="37">
        <v>227</v>
      </c>
      <c r="D233" s="45" t="s">
        <v>255</v>
      </c>
      <c r="E233" s="130" t="s">
        <v>422</v>
      </c>
      <c r="F233" s="32"/>
      <c r="G233" s="32"/>
      <c r="H233" s="171">
        <v>410</v>
      </c>
      <c r="I233" s="171"/>
      <c r="J233" s="171">
        <v>0</v>
      </c>
      <c r="K233" s="150"/>
      <c r="L233" s="85"/>
      <c r="M233" s="63"/>
      <c r="N233" s="152">
        <v>2</v>
      </c>
      <c r="O233" s="150">
        <v>1</v>
      </c>
      <c r="P233" s="85">
        <v>1</v>
      </c>
      <c r="Q233" s="85">
        <f t="shared" si="6"/>
        <v>2</v>
      </c>
      <c r="R233" s="150"/>
      <c r="S233" s="85"/>
      <c r="T233" s="85"/>
      <c r="U233" s="150">
        <v>1</v>
      </c>
      <c r="V233" s="85"/>
      <c r="W233" s="85"/>
      <c r="X233" s="3"/>
    </row>
    <row r="234" spans="1:24">
      <c r="A234" s="232"/>
      <c r="B234" s="38">
        <v>35</v>
      </c>
      <c r="C234" s="38">
        <v>228</v>
      </c>
      <c r="D234" s="45" t="s">
        <v>228</v>
      </c>
      <c r="E234" s="129" t="s">
        <v>595</v>
      </c>
      <c r="F234" s="5"/>
      <c r="G234" s="5"/>
      <c r="H234" s="171">
        <v>290</v>
      </c>
      <c r="I234" s="171"/>
      <c r="J234" s="171">
        <v>0</v>
      </c>
      <c r="K234" s="150"/>
      <c r="L234" s="85"/>
      <c r="M234" s="63"/>
      <c r="N234" s="152">
        <v>2</v>
      </c>
      <c r="O234" s="150">
        <v>1</v>
      </c>
      <c r="P234" s="85">
        <v>1</v>
      </c>
      <c r="Q234" s="85">
        <f t="shared" si="6"/>
        <v>2</v>
      </c>
      <c r="R234" s="150"/>
      <c r="S234" s="85"/>
      <c r="T234" s="85"/>
      <c r="U234" s="150"/>
      <c r="V234" s="85"/>
      <c r="W234" s="85"/>
      <c r="X234" s="3"/>
    </row>
    <row r="235" spans="1:24">
      <c r="A235" s="232"/>
      <c r="B235" s="37">
        <v>36</v>
      </c>
      <c r="C235" s="37">
        <v>229</v>
      </c>
      <c r="D235" s="45" t="s">
        <v>225</v>
      </c>
      <c r="E235" s="129" t="s">
        <v>595</v>
      </c>
      <c r="F235" s="5"/>
      <c r="G235" s="5"/>
      <c r="H235" s="171">
        <v>150</v>
      </c>
      <c r="I235" s="171"/>
      <c r="J235" s="171">
        <v>0</v>
      </c>
      <c r="K235" s="150"/>
      <c r="L235" s="85"/>
      <c r="M235" s="63"/>
      <c r="N235" s="152">
        <v>2</v>
      </c>
      <c r="O235" s="150">
        <v>1</v>
      </c>
      <c r="P235" s="85">
        <v>1</v>
      </c>
      <c r="Q235" s="85">
        <f t="shared" si="6"/>
        <v>2</v>
      </c>
      <c r="R235" s="150"/>
      <c r="S235" s="85"/>
      <c r="T235" s="85"/>
      <c r="U235" s="150"/>
      <c r="V235" s="85"/>
      <c r="W235" s="85"/>
      <c r="X235" s="3"/>
    </row>
    <row r="236" spans="1:24">
      <c r="A236" s="232"/>
      <c r="B236" s="38">
        <v>37</v>
      </c>
      <c r="C236" s="38">
        <v>230</v>
      </c>
      <c r="D236" s="45" t="s">
        <v>252</v>
      </c>
      <c r="E236" s="130" t="s">
        <v>422</v>
      </c>
      <c r="F236" s="32"/>
      <c r="G236" s="32"/>
      <c r="H236" s="171">
        <v>143</v>
      </c>
      <c r="I236" s="171"/>
      <c r="J236" s="171">
        <v>0</v>
      </c>
      <c r="K236" s="150"/>
      <c r="L236" s="85"/>
      <c r="M236" s="63"/>
      <c r="N236" s="152">
        <v>2</v>
      </c>
      <c r="O236" s="150">
        <v>1</v>
      </c>
      <c r="P236" s="85"/>
      <c r="Q236" s="125">
        <f t="shared" si="6"/>
        <v>1</v>
      </c>
      <c r="R236" s="150"/>
      <c r="S236" s="85"/>
      <c r="T236" s="85"/>
      <c r="U236" s="150"/>
      <c r="V236" s="85"/>
      <c r="W236" s="85"/>
      <c r="X236" s="3"/>
    </row>
    <row r="237" spans="1:24">
      <c r="A237" s="232"/>
      <c r="B237" s="37">
        <v>38</v>
      </c>
      <c r="C237" s="37">
        <v>231</v>
      </c>
      <c r="D237" s="45" t="s">
        <v>251</v>
      </c>
      <c r="E237" s="130" t="s">
        <v>422</v>
      </c>
      <c r="F237" s="32"/>
      <c r="G237" s="32"/>
      <c r="H237" s="171">
        <v>191</v>
      </c>
      <c r="I237" s="171"/>
      <c r="J237" s="171">
        <v>0</v>
      </c>
      <c r="K237" s="150"/>
      <c r="L237" s="85"/>
      <c r="M237" s="63"/>
      <c r="N237" s="152">
        <v>2</v>
      </c>
      <c r="O237" s="150">
        <v>1</v>
      </c>
      <c r="P237" s="85"/>
      <c r="Q237" s="125">
        <f t="shared" si="6"/>
        <v>1</v>
      </c>
      <c r="R237" s="150"/>
      <c r="S237" s="85"/>
      <c r="T237" s="85"/>
      <c r="U237" s="150"/>
      <c r="V237" s="85"/>
      <c r="W237" s="85"/>
      <c r="X237" s="3"/>
    </row>
    <row r="238" spans="1:24">
      <c r="A238" s="232"/>
      <c r="B238" s="38">
        <v>39</v>
      </c>
      <c r="C238" s="38">
        <v>232</v>
      </c>
      <c r="D238" s="45" t="s">
        <v>226</v>
      </c>
      <c r="E238" s="129" t="s">
        <v>595</v>
      </c>
      <c r="F238" s="5"/>
      <c r="G238" s="5"/>
      <c r="H238" s="171">
        <v>120</v>
      </c>
      <c r="I238" s="176"/>
      <c r="J238" s="171">
        <v>0</v>
      </c>
      <c r="K238" s="150"/>
      <c r="L238" s="85"/>
      <c r="M238" s="63"/>
      <c r="N238" s="152">
        <v>2</v>
      </c>
      <c r="O238" s="150">
        <v>1</v>
      </c>
      <c r="P238" s="85">
        <v>1</v>
      </c>
      <c r="Q238" s="85">
        <f t="shared" si="6"/>
        <v>2</v>
      </c>
      <c r="R238" s="150"/>
      <c r="S238" s="85"/>
      <c r="T238" s="85"/>
      <c r="U238" s="150">
        <v>1</v>
      </c>
      <c r="V238" s="85"/>
      <c r="W238" s="85"/>
      <c r="X238" s="3"/>
    </row>
    <row r="239" spans="1:24">
      <c r="A239" s="232"/>
      <c r="B239" s="37">
        <v>40</v>
      </c>
      <c r="C239" s="37">
        <v>233</v>
      </c>
      <c r="D239" s="45" t="s">
        <v>248</v>
      </c>
      <c r="E239" s="130" t="s">
        <v>422</v>
      </c>
      <c r="F239" s="5"/>
      <c r="G239" s="5"/>
      <c r="H239" s="171">
        <v>222</v>
      </c>
      <c r="I239" s="176"/>
      <c r="J239" s="171">
        <v>0</v>
      </c>
      <c r="K239" s="150"/>
      <c r="L239" s="85"/>
      <c r="M239" s="63"/>
      <c r="N239" s="152">
        <v>2</v>
      </c>
      <c r="O239" s="150">
        <v>1</v>
      </c>
      <c r="P239" s="85">
        <v>1</v>
      </c>
      <c r="Q239" s="85">
        <f t="shared" si="6"/>
        <v>2</v>
      </c>
      <c r="R239" s="150"/>
      <c r="S239" s="85"/>
      <c r="T239" s="85"/>
      <c r="U239" s="150"/>
      <c r="V239" s="85"/>
      <c r="W239" s="85"/>
      <c r="X239" s="3"/>
    </row>
    <row r="240" spans="1:24">
      <c r="A240" s="232"/>
      <c r="B240" s="38">
        <v>41</v>
      </c>
      <c r="C240" s="38">
        <v>234</v>
      </c>
      <c r="D240" s="45" t="s">
        <v>256</v>
      </c>
      <c r="E240" s="130" t="s">
        <v>422</v>
      </c>
      <c r="F240" s="32"/>
      <c r="G240" s="32"/>
      <c r="H240" s="171">
        <v>184</v>
      </c>
      <c r="I240" s="176"/>
      <c r="J240" s="171">
        <v>0</v>
      </c>
      <c r="K240" s="150"/>
      <c r="L240" s="85"/>
      <c r="M240" s="63"/>
      <c r="N240" s="152">
        <v>2</v>
      </c>
      <c r="O240" s="150">
        <v>1</v>
      </c>
      <c r="P240" s="85">
        <v>1</v>
      </c>
      <c r="Q240" s="85">
        <f t="shared" si="6"/>
        <v>2</v>
      </c>
      <c r="R240" s="150"/>
      <c r="S240" s="85"/>
      <c r="T240" s="85"/>
      <c r="U240" s="150"/>
      <c r="V240" s="85"/>
      <c r="W240" s="85"/>
      <c r="X240" s="3"/>
    </row>
    <row r="241" spans="1:24">
      <c r="A241" s="232"/>
      <c r="B241" s="37">
        <v>42</v>
      </c>
      <c r="C241" s="37">
        <v>235</v>
      </c>
      <c r="D241" s="45" t="s">
        <v>242</v>
      </c>
      <c r="E241" s="128" t="s">
        <v>552</v>
      </c>
      <c r="F241" s="32"/>
      <c r="G241" s="32"/>
      <c r="H241" s="171">
        <v>231</v>
      </c>
      <c r="I241" s="176"/>
      <c r="J241" s="171">
        <v>0</v>
      </c>
      <c r="K241" s="150"/>
      <c r="L241" s="85"/>
      <c r="M241" s="63"/>
      <c r="N241" s="152">
        <v>2</v>
      </c>
      <c r="O241" s="150">
        <v>1</v>
      </c>
      <c r="P241" s="85">
        <v>1</v>
      </c>
      <c r="Q241" s="85">
        <f t="shared" si="6"/>
        <v>2</v>
      </c>
      <c r="R241" s="150"/>
      <c r="S241" s="85"/>
      <c r="T241" s="85"/>
      <c r="U241" s="150">
        <v>1</v>
      </c>
      <c r="V241" s="85"/>
      <c r="W241" s="85"/>
      <c r="X241" s="3"/>
    </row>
    <row r="242" spans="1:24" s="95" customFormat="1">
      <c r="A242" s="232"/>
      <c r="B242" s="38">
        <v>43</v>
      </c>
      <c r="C242" s="38">
        <v>236</v>
      </c>
      <c r="D242" s="45" t="s">
        <v>651</v>
      </c>
      <c r="E242" s="130" t="s">
        <v>422</v>
      </c>
      <c r="F242" s="32"/>
      <c r="G242" s="32"/>
      <c r="H242" s="171"/>
      <c r="I242" s="176"/>
      <c r="J242" s="171"/>
      <c r="K242" s="150"/>
      <c r="L242" s="85"/>
      <c r="M242" s="63"/>
      <c r="N242" s="152"/>
      <c r="O242" s="150"/>
      <c r="P242" s="85">
        <v>1</v>
      </c>
      <c r="Q242" s="125">
        <f t="shared" si="6"/>
        <v>1</v>
      </c>
      <c r="R242" s="150"/>
      <c r="S242" s="85"/>
      <c r="T242" s="85"/>
      <c r="U242" s="150"/>
      <c r="V242" s="85"/>
      <c r="W242" s="85"/>
      <c r="X242" s="3"/>
    </row>
    <row r="243" spans="1:24" s="95" customFormat="1">
      <c r="A243" s="232"/>
      <c r="B243" s="38"/>
      <c r="C243" s="37">
        <v>237</v>
      </c>
      <c r="D243" s="209" t="s">
        <v>736</v>
      </c>
      <c r="E243" s="130" t="s">
        <v>422</v>
      </c>
      <c r="F243" s="32"/>
      <c r="G243" s="32"/>
      <c r="H243" s="171"/>
      <c r="I243" s="176"/>
      <c r="J243" s="171"/>
      <c r="K243" s="150"/>
      <c r="L243" s="85"/>
      <c r="M243" s="63"/>
      <c r="N243" s="152"/>
      <c r="O243" s="150"/>
      <c r="P243" s="85"/>
      <c r="Q243" s="121">
        <f t="shared" si="6"/>
        <v>0</v>
      </c>
      <c r="R243" s="150"/>
      <c r="S243" s="85"/>
      <c r="T243" s="85"/>
      <c r="U243" s="150"/>
      <c r="V243" s="85"/>
      <c r="W243" s="85"/>
      <c r="X243" s="3"/>
    </row>
    <row r="244" spans="1:24">
      <c r="A244" s="232"/>
      <c r="B244" s="37">
        <v>44</v>
      </c>
      <c r="C244" s="38">
        <v>238</v>
      </c>
      <c r="D244" s="45" t="s">
        <v>237</v>
      </c>
      <c r="E244" s="130" t="s">
        <v>422</v>
      </c>
      <c r="F244" s="5"/>
      <c r="G244" s="5"/>
      <c r="H244" s="171">
        <v>416</v>
      </c>
      <c r="I244" s="176"/>
      <c r="J244" s="171">
        <v>0</v>
      </c>
      <c r="K244" s="150"/>
      <c r="L244" s="85"/>
      <c r="M244" s="63"/>
      <c r="N244" s="152">
        <v>2</v>
      </c>
      <c r="O244" s="150">
        <v>1</v>
      </c>
      <c r="P244" s="85">
        <v>1</v>
      </c>
      <c r="Q244" s="85">
        <f t="shared" si="6"/>
        <v>2</v>
      </c>
      <c r="R244" s="150"/>
      <c r="S244" s="85"/>
      <c r="T244" s="85"/>
      <c r="U244" s="150"/>
      <c r="V244" s="85"/>
      <c r="W244" s="85"/>
      <c r="X244" s="3"/>
    </row>
    <row r="245" spans="1:24">
      <c r="A245" s="233"/>
      <c r="B245" s="38">
        <v>45</v>
      </c>
      <c r="C245" s="37">
        <v>239</v>
      </c>
      <c r="D245" s="45" t="s">
        <v>231</v>
      </c>
      <c r="E245" s="129" t="s">
        <v>595</v>
      </c>
      <c r="F245" s="5"/>
      <c r="G245" s="5"/>
      <c r="H245" s="171">
        <v>194</v>
      </c>
      <c r="I245" s="176"/>
      <c r="J245" s="171">
        <v>0</v>
      </c>
      <c r="K245" s="150"/>
      <c r="L245" s="85"/>
      <c r="M245" s="63"/>
      <c r="N245" s="152">
        <v>2</v>
      </c>
      <c r="O245" s="150">
        <v>1</v>
      </c>
      <c r="P245" s="85">
        <v>1</v>
      </c>
      <c r="Q245" s="63">
        <f t="shared" si="6"/>
        <v>2</v>
      </c>
      <c r="R245" s="150"/>
      <c r="S245" s="85"/>
      <c r="T245" s="85"/>
      <c r="U245" s="150"/>
      <c r="V245" s="85"/>
      <c r="W245" s="85"/>
      <c r="X245" s="3"/>
    </row>
    <row r="246" spans="1:24">
      <c r="A246" s="68" t="s">
        <v>456</v>
      </c>
      <c r="B246" s="42"/>
      <c r="C246" s="42"/>
      <c r="D246" s="11"/>
      <c r="E246" s="11"/>
      <c r="F246" s="11"/>
      <c r="G246" s="11"/>
      <c r="H246" s="175"/>
      <c r="I246" s="175"/>
      <c r="J246" s="175"/>
      <c r="K246" s="9"/>
      <c r="L246" s="9"/>
      <c r="M246" s="9"/>
      <c r="N246" s="9"/>
      <c r="O246" s="9">
        <f>SUM(O197:O245)</f>
        <v>38</v>
      </c>
      <c r="P246" s="9">
        <f>SUM(P197:P245)</f>
        <v>40</v>
      </c>
      <c r="Q246" s="9"/>
      <c r="R246" s="9"/>
      <c r="S246" s="9"/>
      <c r="T246" s="9"/>
      <c r="U246" s="9">
        <f>SUM(U197:U245)</f>
        <v>9</v>
      </c>
      <c r="V246" s="9"/>
      <c r="W246" s="9"/>
      <c r="X246" s="3"/>
    </row>
    <row r="247" spans="1:24">
      <c r="A247" s="225" t="s">
        <v>31</v>
      </c>
      <c r="B247" s="41">
        <v>1</v>
      </c>
      <c r="C247" s="38">
        <v>240</v>
      </c>
      <c r="D247" s="4" t="s">
        <v>375</v>
      </c>
      <c r="E247" s="130" t="s">
        <v>422</v>
      </c>
      <c r="F247" s="45"/>
      <c r="G247" s="45"/>
      <c r="H247" s="171">
        <v>407</v>
      </c>
      <c r="I247" s="177"/>
      <c r="J247" s="177">
        <v>0</v>
      </c>
      <c r="K247" s="150"/>
      <c r="L247" s="85"/>
      <c r="M247" s="63"/>
      <c r="N247" s="152">
        <v>2</v>
      </c>
      <c r="O247" s="150">
        <v>1</v>
      </c>
      <c r="P247" s="63"/>
      <c r="Q247" s="125">
        <f>P247+O247</f>
        <v>1</v>
      </c>
      <c r="R247" s="150"/>
      <c r="S247" s="63"/>
      <c r="T247" s="63"/>
      <c r="U247" s="150">
        <v>1</v>
      </c>
      <c r="V247" s="85"/>
      <c r="W247" s="85"/>
      <c r="X247" s="3"/>
    </row>
    <row r="248" spans="1:24">
      <c r="A248" s="226"/>
      <c r="B248" s="38">
        <v>2</v>
      </c>
      <c r="C248" s="41">
        <v>241</v>
      </c>
      <c r="D248" s="4" t="s">
        <v>593</v>
      </c>
      <c r="E248" s="130" t="s">
        <v>422</v>
      </c>
      <c r="F248" s="4"/>
      <c r="G248" s="4"/>
      <c r="H248" s="171">
        <v>122</v>
      </c>
      <c r="I248" s="177"/>
      <c r="J248" s="177">
        <v>0</v>
      </c>
      <c r="K248" s="150"/>
      <c r="L248" s="85"/>
      <c r="M248" s="63"/>
      <c r="N248" s="152">
        <v>2</v>
      </c>
      <c r="O248" s="150">
        <v>1</v>
      </c>
      <c r="P248" s="63"/>
      <c r="Q248" s="125">
        <f t="shared" ref="Q248:Q301" si="7">P248+O248</f>
        <v>1</v>
      </c>
      <c r="R248" s="150"/>
      <c r="S248" s="63"/>
      <c r="T248" s="63"/>
      <c r="U248" s="150"/>
      <c r="V248" s="85"/>
      <c r="W248" s="85"/>
      <c r="X248" s="3"/>
    </row>
    <row r="249" spans="1:24">
      <c r="A249" s="226"/>
      <c r="B249" s="41">
        <v>3</v>
      </c>
      <c r="C249" s="38">
        <v>242</v>
      </c>
      <c r="D249" s="4" t="s">
        <v>363</v>
      </c>
      <c r="E249" s="130" t="s">
        <v>422</v>
      </c>
      <c r="F249" s="45"/>
      <c r="G249" s="45"/>
      <c r="H249" s="171">
        <v>416</v>
      </c>
      <c r="I249" s="177"/>
      <c r="J249" s="177">
        <v>0</v>
      </c>
      <c r="K249" s="150"/>
      <c r="L249" s="85"/>
      <c r="M249" s="63"/>
      <c r="N249" s="152">
        <v>2</v>
      </c>
      <c r="O249" s="150">
        <v>1</v>
      </c>
      <c r="P249" s="63">
        <v>1</v>
      </c>
      <c r="Q249" s="63">
        <f t="shared" si="7"/>
        <v>2</v>
      </c>
      <c r="R249" s="150"/>
      <c r="S249" s="63"/>
      <c r="T249" s="63"/>
      <c r="U249" s="150">
        <v>1</v>
      </c>
      <c r="V249" s="85"/>
      <c r="W249" s="85"/>
      <c r="X249" s="3"/>
    </row>
    <row r="250" spans="1:24">
      <c r="A250" s="226"/>
      <c r="B250" s="38">
        <v>4</v>
      </c>
      <c r="C250" s="41">
        <v>243</v>
      </c>
      <c r="D250" s="4" t="s">
        <v>361</v>
      </c>
      <c r="E250" s="130" t="s">
        <v>422</v>
      </c>
      <c r="F250" s="45"/>
      <c r="G250" s="45"/>
      <c r="H250" s="171">
        <v>286</v>
      </c>
      <c r="I250" s="177"/>
      <c r="J250" s="177">
        <v>0</v>
      </c>
      <c r="K250" s="150"/>
      <c r="L250" s="85"/>
      <c r="M250" s="63"/>
      <c r="N250" s="152">
        <v>2</v>
      </c>
      <c r="O250" s="150">
        <v>1</v>
      </c>
      <c r="P250" s="63"/>
      <c r="Q250" s="125">
        <f t="shared" si="7"/>
        <v>1</v>
      </c>
      <c r="R250" s="150"/>
      <c r="S250" s="63"/>
      <c r="T250" s="63"/>
      <c r="U250" s="150">
        <v>1</v>
      </c>
      <c r="V250" s="85"/>
      <c r="W250" s="85"/>
      <c r="X250" s="3"/>
    </row>
    <row r="251" spans="1:24">
      <c r="A251" s="226"/>
      <c r="B251" s="41">
        <v>5</v>
      </c>
      <c r="C251" s="38">
        <v>244</v>
      </c>
      <c r="D251" s="4" t="s">
        <v>378</v>
      </c>
      <c r="E251" s="130" t="s">
        <v>422</v>
      </c>
      <c r="F251" s="45"/>
      <c r="G251" s="91"/>
      <c r="H251" s="171">
        <v>377</v>
      </c>
      <c r="I251" s="173"/>
      <c r="J251" s="177">
        <v>0</v>
      </c>
      <c r="K251" s="150"/>
      <c r="L251" s="85"/>
      <c r="M251" s="63"/>
      <c r="N251" s="152">
        <v>2</v>
      </c>
      <c r="O251" s="150">
        <v>1</v>
      </c>
      <c r="P251" s="63"/>
      <c r="Q251" s="125">
        <f t="shared" si="7"/>
        <v>1</v>
      </c>
      <c r="R251" s="150"/>
      <c r="S251" s="63"/>
      <c r="T251" s="63"/>
      <c r="U251" s="150">
        <v>1</v>
      </c>
      <c r="V251" s="85"/>
      <c r="W251" s="85"/>
      <c r="X251" s="3"/>
    </row>
    <row r="252" spans="1:24">
      <c r="A252" s="226"/>
      <c r="B252" s="38">
        <v>6</v>
      </c>
      <c r="C252" s="41">
        <v>245</v>
      </c>
      <c r="D252" s="4" t="s">
        <v>364</v>
      </c>
      <c r="E252" s="130" t="s">
        <v>422</v>
      </c>
      <c r="F252" s="45"/>
      <c r="G252" s="45"/>
      <c r="H252" s="171">
        <v>365</v>
      </c>
      <c r="I252" s="177"/>
      <c r="J252" s="177">
        <v>0</v>
      </c>
      <c r="K252" s="150"/>
      <c r="L252" s="85"/>
      <c r="M252" s="63"/>
      <c r="N252" s="152">
        <v>2</v>
      </c>
      <c r="O252" s="150">
        <v>1</v>
      </c>
      <c r="P252" s="63">
        <v>1</v>
      </c>
      <c r="Q252" s="63">
        <f t="shared" si="7"/>
        <v>2</v>
      </c>
      <c r="R252" s="150"/>
      <c r="S252" s="63"/>
      <c r="T252" s="63"/>
      <c r="U252" s="150"/>
      <c r="V252" s="85"/>
      <c r="W252" s="85"/>
      <c r="X252" s="3"/>
    </row>
    <row r="253" spans="1:24">
      <c r="A253" s="226"/>
      <c r="B253" s="41">
        <v>7</v>
      </c>
      <c r="C253" s="38">
        <v>246</v>
      </c>
      <c r="D253" s="4" t="s">
        <v>342</v>
      </c>
      <c r="E253" s="130" t="s">
        <v>422</v>
      </c>
      <c r="F253" s="4"/>
      <c r="G253" s="4"/>
      <c r="H253" s="171">
        <v>1785</v>
      </c>
      <c r="I253" s="177"/>
      <c r="J253" s="177">
        <v>0</v>
      </c>
      <c r="K253" s="150"/>
      <c r="L253" s="85"/>
      <c r="M253" s="63"/>
      <c r="N253" s="152">
        <v>2</v>
      </c>
      <c r="O253" s="150">
        <v>1</v>
      </c>
      <c r="P253" s="63"/>
      <c r="Q253" s="125">
        <f t="shared" si="7"/>
        <v>1</v>
      </c>
      <c r="R253" s="150"/>
      <c r="S253" s="63"/>
      <c r="T253" s="63"/>
      <c r="U253" s="150">
        <v>1</v>
      </c>
      <c r="V253" s="85"/>
      <c r="W253" s="85"/>
      <c r="X253" s="3"/>
    </row>
    <row r="254" spans="1:24">
      <c r="A254" s="226"/>
      <c r="B254" s="38">
        <v>8</v>
      </c>
      <c r="C254" s="41">
        <v>247</v>
      </c>
      <c r="D254" s="4" t="s">
        <v>343</v>
      </c>
      <c r="E254" s="130" t="s">
        <v>422</v>
      </c>
      <c r="F254" s="4"/>
      <c r="G254" s="4"/>
      <c r="H254" s="171">
        <v>2190</v>
      </c>
      <c r="I254" s="177"/>
      <c r="J254" s="177">
        <v>0</v>
      </c>
      <c r="K254" s="150"/>
      <c r="L254" s="85"/>
      <c r="M254" s="63"/>
      <c r="N254" s="152">
        <v>2</v>
      </c>
      <c r="O254" s="150">
        <v>1</v>
      </c>
      <c r="P254" s="63">
        <v>1</v>
      </c>
      <c r="Q254" s="63">
        <f t="shared" si="7"/>
        <v>2</v>
      </c>
      <c r="R254" s="150"/>
      <c r="S254" s="63"/>
      <c r="T254" s="63"/>
      <c r="U254" s="150">
        <v>1</v>
      </c>
      <c r="V254" s="85"/>
      <c r="W254" s="85"/>
      <c r="X254" s="3"/>
    </row>
    <row r="255" spans="1:24">
      <c r="A255" s="226"/>
      <c r="B255" s="41">
        <v>9</v>
      </c>
      <c r="C255" s="38">
        <v>248</v>
      </c>
      <c r="D255" s="4" t="s">
        <v>380</v>
      </c>
      <c r="E255" s="130" t="s">
        <v>422</v>
      </c>
      <c r="F255" s="45"/>
      <c r="G255" s="45"/>
      <c r="H255" s="171">
        <v>220</v>
      </c>
      <c r="I255" s="177"/>
      <c r="J255" s="177">
        <v>0</v>
      </c>
      <c r="K255" s="150"/>
      <c r="L255" s="85"/>
      <c r="M255" s="63"/>
      <c r="N255" s="152">
        <v>2</v>
      </c>
      <c r="O255" s="150">
        <v>1</v>
      </c>
      <c r="P255" s="63">
        <v>1</v>
      </c>
      <c r="Q255" s="63">
        <f t="shared" si="7"/>
        <v>2</v>
      </c>
      <c r="R255" s="150"/>
      <c r="S255" s="63"/>
      <c r="T255" s="63"/>
      <c r="U255" s="150"/>
      <c r="V255" s="85"/>
      <c r="W255" s="85"/>
      <c r="X255" s="3"/>
    </row>
    <row r="256" spans="1:24">
      <c r="A256" s="226"/>
      <c r="B256" s="38">
        <v>10</v>
      </c>
      <c r="C256" s="41">
        <v>249</v>
      </c>
      <c r="D256" s="4" t="s">
        <v>348</v>
      </c>
      <c r="E256" s="130" t="s">
        <v>422</v>
      </c>
      <c r="F256" s="4"/>
      <c r="G256" s="4"/>
      <c r="H256" s="171">
        <v>90</v>
      </c>
      <c r="I256" s="177"/>
      <c r="J256" s="177">
        <v>0</v>
      </c>
      <c r="K256" s="150"/>
      <c r="L256" s="85"/>
      <c r="M256" s="63"/>
      <c r="N256" s="152">
        <v>2</v>
      </c>
      <c r="O256" s="150">
        <v>1</v>
      </c>
      <c r="P256" s="63"/>
      <c r="Q256" s="125">
        <f t="shared" si="7"/>
        <v>1</v>
      </c>
      <c r="R256" s="150"/>
      <c r="S256" s="63"/>
      <c r="T256" s="63"/>
      <c r="U256" s="150"/>
      <c r="V256" s="85"/>
      <c r="W256" s="85"/>
      <c r="X256" s="3"/>
    </row>
    <row r="257" spans="1:24" s="95" customFormat="1">
      <c r="A257" s="226"/>
      <c r="B257" s="38"/>
      <c r="C257" s="38">
        <v>250</v>
      </c>
      <c r="D257" s="210" t="s">
        <v>748</v>
      </c>
      <c r="E257" s="130" t="s">
        <v>422</v>
      </c>
      <c r="F257" s="4"/>
      <c r="G257" s="4"/>
      <c r="H257" s="171"/>
      <c r="I257" s="177"/>
      <c r="J257" s="177"/>
      <c r="K257" s="150"/>
      <c r="L257" s="85"/>
      <c r="M257" s="63"/>
      <c r="N257" s="152"/>
      <c r="O257" s="150"/>
      <c r="P257" s="63"/>
      <c r="Q257" s="121">
        <f t="shared" si="7"/>
        <v>0</v>
      </c>
      <c r="R257" s="150"/>
      <c r="S257" s="63"/>
      <c r="T257" s="63"/>
      <c r="U257" s="150"/>
      <c r="V257" s="85"/>
      <c r="W257" s="85"/>
      <c r="X257" s="3"/>
    </row>
    <row r="258" spans="1:24">
      <c r="A258" s="226"/>
      <c r="B258" s="41">
        <v>11</v>
      </c>
      <c r="C258" s="41">
        <v>251</v>
      </c>
      <c r="D258" s="4" t="s">
        <v>340</v>
      </c>
      <c r="E258" s="130" t="s">
        <v>422</v>
      </c>
      <c r="F258" s="4"/>
      <c r="G258" s="4"/>
      <c r="H258" s="171">
        <v>509</v>
      </c>
      <c r="I258" s="177"/>
      <c r="J258" s="177">
        <v>0</v>
      </c>
      <c r="K258" s="150"/>
      <c r="L258" s="85"/>
      <c r="M258" s="63"/>
      <c r="N258" s="152">
        <v>2</v>
      </c>
      <c r="O258" s="150">
        <v>1</v>
      </c>
      <c r="P258" s="63">
        <v>1</v>
      </c>
      <c r="Q258" s="63">
        <f t="shared" si="7"/>
        <v>2</v>
      </c>
      <c r="R258" s="150"/>
      <c r="S258" s="63"/>
      <c r="T258" s="63"/>
      <c r="U258" s="150">
        <v>1</v>
      </c>
      <c r="V258" s="85"/>
      <c r="W258" s="85"/>
      <c r="X258" s="3"/>
    </row>
    <row r="259" spans="1:24">
      <c r="A259" s="226"/>
      <c r="B259" s="38">
        <v>12</v>
      </c>
      <c r="C259" s="38">
        <v>252</v>
      </c>
      <c r="D259" s="4" t="s">
        <v>346</v>
      </c>
      <c r="E259" s="130" t="s">
        <v>422</v>
      </c>
      <c r="F259" s="4"/>
      <c r="G259" s="4"/>
      <c r="H259" s="171">
        <v>76</v>
      </c>
      <c r="I259" s="177"/>
      <c r="J259" s="177">
        <v>0</v>
      </c>
      <c r="K259" s="150"/>
      <c r="L259" s="85"/>
      <c r="M259" s="63"/>
      <c r="N259" s="152">
        <v>2</v>
      </c>
      <c r="O259" s="150">
        <v>2</v>
      </c>
      <c r="P259" s="63"/>
      <c r="Q259" s="63">
        <f t="shared" si="7"/>
        <v>2</v>
      </c>
      <c r="R259" s="150"/>
      <c r="S259" s="63"/>
      <c r="T259" s="63"/>
      <c r="U259" s="150">
        <v>1</v>
      </c>
      <c r="V259" s="85"/>
      <c r="W259" s="85"/>
      <c r="X259" s="3"/>
    </row>
    <row r="260" spans="1:24">
      <c r="A260" s="226"/>
      <c r="B260" s="41">
        <v>13</v>
      </c>
      <c r="C260" s="41">
        <v>253</v>
      </c>
      <c r="D260" s="4" t="s">
        <v>357</v>
      </c>
      <c r="E260" s="130" t="s">
        <v>422</v>
      </c>
      <c r="F260" s="4"/>
      <c r="G260" s="4"/>
      <c r="H260" s="171">
        <v>203</v>
      </c>
      <c r="I260" s="177"/>
      <c r="J260" s="177">
        <v>0</v>
      </c>
      <c r="K260" s="150"/>
      <c r="L260" s="85"/>
      <c r="M260" s="63"/>
      <c r="N260" s="152">
        <v>2</v>
      </c>
      <c r="O260" s="150">
        <v>1</v>
      </c>
      <c r="P260" s="63"/>
      <c r="Q260" s="125">
        <f t="shared" si="7"/>
        <v>1</v>
      </c>
      <c r="R260" s="150"/>
      <c r="S260" s="63"/>
      <c r="T260" s="63"/>
      <c r="U260" s="150"/>
      <c r="V260" s="85"/>
      <c r="W260" s="85"/>
      <c r="X260" s="3"/>
    </row>
    <row r="261" spans="1:24">
      <c r="A261" s="226"/>
      <c r="B261" s="38">
        <v>14</v>
      </c>
      <c r="C261" s="38">
        <v>254</v>
      </c>
      <c r="D261" s="4" t="s">
        <v>381</v>
      </c>
      <c r="E261" s="130" t="s">
        <v>422</v>
      </c>
      <c r="F261" s="45"/>
      <c r="G261" s="45"/>
      <c r="H261" s="171">
        <v>119</v>
      </c>
      <c r="I261" s="177"/>
      <c r="J261" s="177">
        <v>0</v>
      </c>
      <c r="K261" s="150"/>
      <c r="L261" s="85"/>
      <c r="M261" s="63"/>
      <c r="N261" s="152">
        <v>2</v>
      </c>
      <c r="O261" s="150">
        <v>1</v>
      </c>
      <c r="P261" s="63"/>
      <c r="Q261" s="125">
        <f t="shared" si="7"/>
        <v>1</v>
      </c>
      <c r="R261" s="150"/>
      <c r="S261" s="63"/>
      <c r="T261" s="63"/>
      <c r="U261" s="150"/>
      <c r="V261" s="85"/>
      <c r="W261" s="85"/>
      <c r="X261" s="3"/>
    </row>
    <row r="262" spans="1:24" s="95" customFormat="1">
      <c r="A262" s="226"/>
      <c r="B262" s="38"/>
      <c r="C262" s="41">
        <v>255</v>
      </c>
      <c r="D262" s="210" t="s">
        <v>747</v>
      </c>
      <c r="E262" s="130" t="s">
        <v>422</v>
      </c>
      <c r="F262" s="45"/>
      <c r="G262" s="45"/>
      <c r="H262" s="171"/>
      <c r="I262" s="177"/>
      <c r="J262" s="177"/>
      <c r="K262" s="150"/>
      <c r="L262" s="85"/>
      <c r="M262" s="63"/>
      <c r="N262" s="152"/>
      <c r="O262" s="150"/>
      <c r="P262" s="63"/>
      <c r="Q262" s="121">
        <f t="shared" si="7"/>
        <v>0</v>
      </c>
      <c r="R262" s="150"/>
      <c r="S262" s="63"/>
      <c r="T262" s="63"/>
      <c r="U262" s="150"/>
      <c r="V262" s="85"/>
      <c r="W262" s="85"/>
      <c r="X262" s="3"/>
    </row>
    <row r="263" spans="1:24">
      <c r="A263" s="226"/>
      <c r="B263" s="41">
        <v>15</v>
      </c>
      <c r="C263" s="38">
        <v>256</v>
      </c>
      <c r="D263" s="4" t="s">
        <v>356</v>
      </c>
      <c r="E263" s="130" t="s">
        <v>422</v>
      </c>
      <c r="F263" s="4"/>
      <c r="G263" s="4"/>
      <c r="H263" s="171">
        <v>206</v>
      </c>
      <c r="I263" s="177"/>
      <c r="J263" s="177">
        <v>0</v>
      </c>
      <c r="K263" s="150"/>
      <c r="L263" s="85"/>
      <c r="M263" s="63"/>
      <c r="N263" s="152">
        <v>2</v>
      </c>
      <c r="O263" s="150">
        <v>1</v>
      </c>
      <c r="P263" s="63"/>
      <c r="Q263" s="125">
        <f t="shared" si="7"/>
        <v>1</v>
      </c>
      <c r="R263" s="150"/>
      <c r="S263" s="63"/>
      <c r="T263" s="63"/>
      <c r="U263" s="150">
        <v>1</v>
      </c>
      <c r="V263" s="85"/>
      <c r="W263" s="85"/>
      <c r="X263" s="3"/>
    </row>
    <row r="264" spans="1:24">
      <c r="A264" s="226"/>
      <c r="B264" s="38">
        <v>16</v>
      </c>
      <c r="C264" s="41">
        <v>257</v>
      </c>
      <c r="D264" s="4" t="s">
        <v>337</v>
      </c>
      <c r="E264" s="130" t="s">
        <v>422</v>
      </c>
      <c r="F264" s="4"/>
      <c r="G264" s="4"/>
      <c r="H264" s="171">
        <v>851</v>
      </c>
      <c r="I264" s="177"/>
      <c r="J264" s="177">
        <v>0</v>
      </c>
      <c r="K264" s="150"/>
      <c r="L264" s="85"/>
      <c r="M264" s="63"/>
      <c r="N264" s="152">
        <v>2</v>
      </c>
      <c r="O264" s="150">
        <v>1</v>
      </c>
      <c r="P264" s="63"/>
      <c r="Q264" s="125">
        <f t="shared" si="7"/>
        <v>1</v>
      </c>
      <c r="R264" s="150"/>
      <c r="S264" s="63"/>
      <c r="T264" s="63"/>
      <c r="U264" s="150">
        <v>1</v>
      </c>
      <c r="V264" s="85"/>
      <c r="W264" s="85"/>
      <c r="X264" s="3"/>
    </row>
    <row r="265" spans="1:24">
      <c r="A265" s="226"/>
      <c r="B265" s="41">
        <v>17</v>
      </c>
      <c r="C265" s="38">
        <v>258</v>
      </c>
      <c r="D265" s="4" t="s">
        <v>344</v>
      </c>
      <c r="E265" s="130" t="s">
        <v>422</v>
      </c>
      <c r="F265" s="4"/>
      <c r="G265" s="4"/>
      <c r="H265" s="171">
        <v>370</v>
      </c>
      <c r="I265" s="177"/>
      <c r="J265" s="177">
        <v>0</v>
      </c>
      <c r="K265" s="150"/>
      <c r="L265" s="85"/>
      <c r="M265" s="63"/>
      <c r="N265" s="152">
        <v>2</v>
      </c>
      <c r="O265" s="150">
        <v>1</v>
      </c>
      <c r="P265" s="63">
        <v>1</v>
      </c>
      <c r="Q265" s="63">
        <f>P265+O265</f>
        <v>2</v>
      </c>
      <c r="R265" s="150"/>
      <c r="S265" s="63"/>
      <c r="T265" s="63"/>
      <c r="U265" s="150"/>
      <c r="V265" s="85"/>
      <c r="W265" s="85"/>
      <c r="X265" s="3"/>
    </row>
    <row r="266" spans="1:24" s="95" customFormat="1">
      <c r="A266" s="226"/>
      <c r="B266" s="41"/>
      <c r="C266" s="41">
        <v>259</v>
      </c>
      <c r="D266" s="210" t="s">
        <v>749</v>
      </c>
      <c r="E266" s="128" t="s">
        <v>552</v>
      </c>
      <c r="F266" s="4"/>
      <c r="G266" s="4"/>
      <c r="H266" s="171"/>
      <c r="I266" s="177"/>
      <c r="J266" s="177"/>
      <c r="K266" s="150"/>
      <c r="L266" s="85"/>
      <c r="M266" s="63"/>
      <c r="N266" s="152"/>
      <c r="O266" s="150"/>
      <c r="P266" s="63"/>
      <c r="Q266" s="121">
        <f>P266+O266</f>
        <v>0</v>
      </c>
      <c r="R266" s="150"/>
      <c r="S266" s="63"/>
      <c r="T266" s="63"/>
      <c r="U266" s="150"/>
      <c r="V266" s="85"/>
      <c r="W266" s="85"/>
      <c r="X266" s="3"/>
    </row>
    <row r="267" spans="1:24">
      <c r="A267" s="226"/>
      <c r="B267" s="38">
        <v>18</v>
      </c>
      <c r="C267" s="38">
        <v>260</v>
      </c>
      <c r="D267" s="4" t="s">
        <v>351</v>
      </c>
      <c r="E267" s="130" t="s">
        <v>422</v>
      </c>
      <c r="F267" s="4"/>
      <c r="G267" s="4"/>
      <c r="H267" s="171">
        <v>344</v>
      </c>
      <c r="I267" s="177"/>
      <c r="J267" s="177">
        <v>0</v>
      </c>
      <c r="K267" s="150"/>
      <c r="L267" s="85"/>
      <c r="M267" s="63"/>
      <c r="N267" s="152">
        <v>2</v>
      </c>
      <c r="O267" s="150">
        <v>1</v>
      </c>
      <c r="P267" s="63"/>
      <c r="Q267" s="125">
        <f>P267+O267</f>
        <v>1</v>
      </c>
      <c r="R267" s="150"/>
      <c r="S267" s="63"/>
      <c r="T267" s="63"/>
      <c r="U267" s="150">
        <v>1</v>
      </c>
      <c r="V267" s="85"/>
      <c r="W267" s="85"/>
      <c r="X267" s="3"/>
    </row>
    <row r="268" spans="1:24">
      <c r="A268" s="226"/>
      <c r="B268" s="41">
        <v>19</v>
      </c>
      <c r="C268" s="41">
        <v>261</v>
      </c>
      <c r="D268" s="4" t="s">
        <v>338</v>
      </c>
      <c r="E268" s="130" t="s">
        <v>422</v>
      </c>
      <c r="F268" s="4"/>
      <c r="G268" s="4"/>
      <c r="H268" s="171">
        <v>1139</v>
      </c>
      <c r="I268" s="177"/>
      <c r="J268" s="177">
        <v>0</v>
      </c>
      <c r="K268" s="150"/>
      <c r="L268" s="85"/>
      <c r="M268" s="63"/>
      <c r="N268" s="152">
        <v>2</v>
      </c>
      <c r="O268" s="150">
        <v>1</v>
      </c>
      <c r="P268" s="63">
        <v>1</v>
      </c>
      <c r="Q268" s="63">
        <f t="shared" si="7"/>
        <v>2</v>
      </c>
      <c r="R268" s="150"/>
      <c r="S268" s="63"/>
      <c r="T268" s="63"/>
      <c r="U268" s="150">
        <v>1</v>
      </c>
      <c r="V268" s="85"/>
      <c r="W268" s="85"/>
      <c r="X268" s="3"/>
    </row>
    <row r="269" spans="1:24">
      <c r="A269" s="226"/>
      <c r="B269" s="38">
        <v>20</v>
      </c>
      <c r="C269" s="38">
        <v>262</v>
      </c>
      <c r="D269" s="4" t="s">
        <v>366</v>
      </c>
      <c r="E269" s="130" t="s">
        <v>422</v>
      </c>
      <c r="F269" s="45"/>
      <c r="G269" s="45"/>
      <c r="H269" s="171">
        <v>336</v>
      </c>
      <c r="I269" s="177"/>
      <c r="J269" s="177">
        <v>0</v>
      </c>
      <c r="K269" s="150"/>
      <c r="L269" s="85"/>
      <c r="M269" s="63"/>
      <c r="N269" s="152">
        <v>2</v>
      </c>
      <c r="O269" s="150">
        <v>1</v>
      </c>
      <c r="P269" s="63">
        <v>1</v>
      </c>
      <c r="Q269" s="63">
        <f t="shared" si="7"/>
        <v>2</v>
      </c>
      <c r="R269" s="150"/>
      <c r="S269" s="63"/>
      <c r="T269" s="63"/>
      <c r="U269" s="150"/>
      <c r="V269" s="85"/>
      <c r="W269" s="85"/>
      <c r="X269" s="3"/>
    </row>
    <row r="270" spans="1:24">
      <c r="A270" s="226"/>
      <c r="B270" s="41">
        <v>21</v>
      </c>
      <c r="C270" s="41">
        <v>263</v>
      </c>
      <c r="D270" s="4" t="s">
        <v>692</v>
      </c>
      <c r="E270" s="130" t="s">
        <v>422</v>
      </c>
      <c r="F270" s="45"/>
      <c r="G270" s="45"/>
      <c r="H270" s="171">
        <v>231</v>
      </c>
      <c r="I270" s="177"/>
      <c r="J270" s="177">
        <v>0</v>
      </c>
      <c r="K270" s="150"/>
      <c r="L270" s="85"/>
      <c r="M270" s="63"/>
      <c r="N270" s="152">
        <v>2</v>
      </c>
      <c r="O270" s="150">
        <v>1</v>
      </c>
      <c r="P270" s="63"/>
      <c r="Q270" s="125">
        <f t="shared" si="7"/>
        <v>1</v>
      </c>
      <c r="R270" s="150"/>
      <c r="S270" s="63"/>
      <c r="T270" s="63"/>
      <c r="U270" s="150"/>
      <c r="V270" s="85"/>
      <c r="W270" s="85"/>
      <c r="X270" s="3"/>
    </row>
    <row r="271" spans="1:24">
      <c r="A271" s="226"/>
      <c r="B271" s="38">
        <v>22</v>
      </c>
      <c r="C271" s="38">
        <v>264</v>
      </c>
      <c r="D271" s="4" t="s">
        <v>379</v>
      </c>
      <c r="E271" s="130" t="s">
        <v>422</v>
      </c>
      <c r="F271" s="45"/>
      <c r="G271" s="45"/>
      <c r="H271" s="171">
        <v>260</v>
      </c>
      <c r="I271" s="177"/>
      <c r="J271" s="177">
        <v>0</v>
      </c>
      <c r="K271" s="150"/>
      <c r="L271" s="85"/>
      <c r="M271" s="63"/>
      <c r="N271" s="152">
        <v>2</v>
      </c>
      <c r="O271" s="150">
        <v>1</v>
      </c>
      <c r="P271" s="63">
        <v>1</v>
      </c>
      <c r="Q271" s="63">
        <f t="shared" si="7"/>
        <v>2</v>
      </c>
      <c r="R271" s="150"/>
      <c r="S271" s="63"/>
      <c r="T271" s="63"/>
      <c r="U271" s="150">
        <v>1</v>
      </c>
      <c r="V271" s="85"/>
      <c r="W271" s="85"/>
      <c r="X271" s="3"/>
    </row>
    <row r="272" spans="1:24">
      <c r="A272" s="226"/>
      <c r="B272" s="41">
        <v>23</v>
      </c>
      <c r="C272" s="41">
        <v>265</v>
      </c>
      <c r="D272" s="4" t="s">
        <v>360</v>
      </c>
      <c r="E272" s="130" t="s">
        <v>422</v>
      </c>
      <c r="F272" s="45"/>
      <c r="G272" s="45"/>
      <c r="H272" s="171">
        <v>239</v>
      </c>
      <c r="I272" s="177"/>
      <c r="J272" s="177">
        <v>0</v>
      </c>
      <c r="K272" s="150"/>
      <c r="L272" s="85"/>
      <c r="M272" s="63"/>
      <c r="N272" s="152">
        <v>2</v>
      </c>
      <c r="O272" s="150">
        <v>1</v>
      </c>
      <c r="P272" s="63"/>
      <c r="Q272" s="125">
        <f t="shared" si="7"/>
        <v>1</v>
      </c>
      <c r="R272" s="150"/>
      <c r="S272" s="63"/>
      <c r="T272" s="63"/>
      <c r="U272" s="150"/>
      <c r="V272" s="85"/>
      <c r="W272" s="85"/>
      <c r="X272" s="3"/>
    </row>
    <row r="273" spans="1:24">
      <c r="A273" s="226"/>
      <c r="B273" s="38">
        <v>24</v>
      </c>
      <c r="C273" s="38">
        <v>266</v>
      </c>
      <c r="D273" s="4" t="s">
        <v>362</v>
      </c>
      <c r="E273" s="130" t="s">
        <v>422</v>
      </c>
      <c r="F273" s="45"/>
      <c r="G273" s="45"/>
      <c r="H273" s="171">
        <v>283</v>
      </c>
      <c r="I273" s="177"/>
      <c r="J273" s="177">
        <v>0</v>
      </c>
      <c r="K273" s="150"/>
      <c r="L273" s="85"/>
      <c r="M273" s="63"/>
      <c r="N273" s="152">
        <v>2</v>
      </c>
      <c r="O273" s="150">
        <v>1</v>
      </c>
      <c r="P273" s="63"/>
      <c r="Q273" s="125">
        <f t="shared" si="7"/>
        <v>1</v>
      </c>
      <c r="R273" s="150"/>
      <c r="S273" s="63"/>
      <c r="T273" s="63"/>
      <c r="U273" s="150"/>
      <c r="V273" s="85"/>
      <c r="W273" s="85"/>
      <c r="X273" s="3"/>
    </row>
    <row r="274" spans="1:24">
      <c r="A274" s="226"/>
      <c r="B274" s="41">
        <v>25</v>
      </c>
      <c r="C274" s="41">
        <v>267</v>
      </c>
      <c r="D274" s="4" t="s">
        <v>369</v>
      </c>
      <c r="E274" s="130" t="s">
        <v>422</v>
      </c>
      <c r="F274" s="45"/>
      <c r="G274" s="45"/>
      <c r="H274" s="171">
        <v>621</v>
      </c>
      <c r="I274" s="177"/>
      <c r="J274" s="177">
        <v>0</v>
      </c>
      <c r="K274" s="150"/>
      <c r="L274" s="85"/>
      <c r="M274" s="63"/>
      <c r="N274" s="152">
        <v>2</v>
      </c>
      <c r="O274" s="150">
        <v>1</v>
      </c>
      <c r="P274" s="63"/>
      <c r="Q274" s="125">
        <f t="shared" si="7"/>
        <v>1</v>
      </c>
      <c r="R274" s="150"/>
      <c r="S274" s="63"/>
      <c r="T274" s="63"/>
      <c r="U274" s="150">
        <v>1</v>
      </c>
      <c r="V274" s="85"/>
      <c r="W274" s="85"/>
      <c r="X274" s="3"/>
    </row>
    <row r="275" spans="1:24">
      <c r="A275" s="226"/>
      <c r="B275" s="38">
        <v>26</v>
      </c>
      <c r="C275" s="38">
        <v>268</v>
      </c>
      <c r="D275" s="4" t="s">
        <v>368</v>
      </c>
      <c r="E275" s="130" t="s">
        <v>422</v>
      </c>
      <c r="F275" s="44"/>
      <c r="G275" s="91"/>
      <c r="H275" s="171">
        <v>256</v>
      </c>
      <c r="I275" s="173"/>
      <c r="J275" s="177">
        <v>0</v>
      </c>
      <c r="K275" s="150"/>
      <c r="L275" s="85"/>
      <c r="M275" s="63"/>
      <c r="N275" s="152">
        <v>2</v>
      </c>
      <c r="O275" s="150">
        <v>1</v>
      </c>
      <c r="P275" s="63">
        <v>1</v>
      </c>
      <c r="Q275" s="63">
        <f t="shared" si="7"/>
        <v>2</v>
      </c>
      <c r="R275" s="150"/>
      <c r="S275" s="63"/>
      <c r="T275" s="63"/>
      <c r="U275" s="150">
        <v>1</v>
      </c>
      <c r="V275" s="85"/>
      <c r="W275" s="85"/>
      <c r="X275" s="3"/>
    </row>
    <row r="276" spans="1:24" s="95" customFormat="1">
      <c r="A276" s="226"/>
      <c r="B276" s="38"/>
      <c r="C276" s="41">
        <v>269</v>
      </c>
      <c r="D276" s="210" t="s">
        <v>750</v>
      </c>
      <c r="E276" s="128" t="s">
        <v>552</v>
      </c>
      <c r="F276" s="44"/>
      <c r="G276" s="220"/>
      <c r="H276" s="171"/>
      <c r="I276" s="173"/>
      <c r="J276" s="177"/>
      <c r="K276" s="150"/>
      <c r="L276" s="85"/>
      <c r="M276" s="63"/>
      <c r="N276" s="152"/>
      <c r="O276" s="150"/>
      <c r="P276" s="63"/>
      <c r="Q276" s="121">
        <f t="shared" si="7"/>
        <v>0</v>
      </c>
      <c r="R276" s="150"/>
      <c r="S276" s="63"/>
      <c r="T276" s="63"/>
      <c r="U276" s="150"/>
      <c r="V276" s="85"/>
      <c r="W276" s="85"/>
      <c r="X276" s="3"/>
    </row>
    <row r="277" spans="1:24">
      <c r="A277" s="226"/>
      <c r="B277" s="41">
        <v>27</v>
      </c>
      <c r="C277" s="38">
        <v>270</v>
      </c>
      <c r="D277" s="4" t="s">
        <v>341</v>
      </c>
      <c r="E277" s="130" t="s">
        <v>422</v>
      </c>
      <c r="F277" s="31"/>
      <c r="G277" s="31"/>
      <c r="H277" s="171">
        <v>786</v>
      </c>
      <c r="I277" s="179"/>
      <c r="J277" s="177">
        <v>0</v>
      </c>
      <c r="K277" s="150"/>
      <c r="L277" s="85"/>
      <c r="M277" s="63"/>
      <c r="N277" s="152">
        <v>2</v>
      </c>
      <c r="O277" s="150">
        <v>1</v>
      </c>
      <c r="P277" s="63">
        <v>1</v>
      </c>
      <c r="Q277" s="63">
        <f t="shared" si="7"/>
        <v>2</v>
      </c>
      <c r="R277" s="150"/>
      <c r="S277" s="63"/>
      <c r="T277" s="63"/>
      <c r="U277" s="150"/>
      <c r="V277" s="85"/>
      <c r="W277" s="85"/>
      <c r="X277" s="3"/>
    </row>
    <row r="278" spans="1:24" s="95" customFormat="1">
      <c r="A278" s="226"/>
      <c r="B278" s="41"/>
      <c r="C278" s="41">
        <v>271</v>
      </c>
      <c r="D278" s="210" t="s">
        <v>751</v>
      </c>
      <c r="E278" s="130" t="s">
        <v>422</v>
      </c>
      <c r="F278" s="31"/>
      <c r="G278" s="31"/>
      <c r="H278" s="171"/>
      <c r="I278" s="179"/>
      <c r="J278" s="177"/>
      <c r="K278" s="150"/>
      <c r="L278" s="85"/>
      <c r="M278" s="63"/>
      <c r="N278" s="152"/>
      <c r="O278" s="150"/>
      <c r="P278" s="63"/>
      <c r="Q278" s="121">
        <f t="shared" si="7"/>
        <v>0</v>
      </c>
      <c r="R278" s="150"/>
      <c r="S278" s="63"/>
      <c r="T278" s="63"/>
      <c r="U278" s="150"/>
      <c r="V278" s="85"/>
      <c r="W278" s="85"/>
      <c r="X278" s="3"/>
    </row>
    <row r="279" spans="1:24">
      <c r="A279" s="226"/>
      <c r="B279" s="38">
        <v>28</v>
      </c>
      <c r="C279" s="38">
        <v>272</v>
      </c>
      <c r="D279" s="4" t="s">
        <v>376</v>
      </c>
      <c r="E279" s="130" t="s">
        <v>422</v>
      </c>
      <c r="F279" s="44"/>
      <c r="G279" s="44"/>
      <c r="H279" s="171">
        <v>186</v>
      </c>
      <c r="I279" s="179"/>
      <c r="J279" s="177">
        <v>0</v>
      </c>
      <c r="K279" s="150"/>
      <c r="L279" s="85"/>
      <c r="M279" s="63"/>
      <c r="N279" s="152">
        <v>2</v>
      </c>
      <c r="O279" s="150"/>
      <c r="P279" s="63">
        <v>1</v>
      </c>
      <c r="Q279" s="125">
        <f t="shared" si="7"/>
        <v>1</v>
      </c>
      <c r="R279" s="150"/>
      <c r="S279" s="63"/>
      <c r="T279" s="63"/>
      <c r="U279" s="150"/>
      <c r="V279" s="85"/>
      <c r="W279" s="85"/>
      <c r="X279" s="3"/>
    </row>
    <row r="280" spans="1:24">
      <c r="A280" s="226"/>
      <c r="B280" s="41">
        <v>29</v>
      </c>
      <c r="C280" s="41">
        <v>273</v>
      </c>
      <c r="D280" s="4" t="s">
        <v>339</v>
      </c>
      <c r="E280" s="130" t="s">
        <v>422</v>
      </c>
      <c r="F280" s="31"/>
      <c r="G280" s="31"/>
      <c r="H280" s="171">
        <v>525</v>
      </c>
      <c r="I280" s="179"/>
      <c r="J280" s="177">
        <v>0</v>
      </c>
      <c r="K280" s="150"/>
      <c r="L280" s="85"/>
      <c r="M280" s="63"/>
      <c r="N280" s="152">
        <v>2</v>
      </c>
      <c r="O280" s="150">
        <v>1</v>
      </c>
      <c r="P280" s="63"/>
      <c r="Q280" s="125">
        <f t="shared" si="7"/>
        <v>1</v>
      </c>
      <c r="R280" s="150"/>
      <c r="S280" s="63"/>
      <c r="T280" s="63"/>
      <c r="U280" s="150">
        <v>1</v>
      </c>
      <c r="V280" s="85"/>
      <c r="W280" s="85"/>
      <c r="X280" s="3"/>
    </row>
    <row r="281" spans="1:24">
      <c r="A281" s="226"/>
      <c r="B281" s="38">
        <v>30</v>
      </c>
      <c r="C281" s="38">
        <v>274</v>
      </c>
      <c r="D281" s="4" t="s">
        <v>373</v>
      </c>
      <c r="E281" s="130" t="s">
        <v>422</v>
      </c>
      <c r="F281" s="44"/>
      <c r="G281" s="44"/>
      <c r="H281" s="171">
        <v>387</v>
      </c>
      <c r="I281" s="179"/>
      <c r="J281" s="177">
        <v>0</v>
      </c>
      <c r="K281" s="150"/>
      <c r="L281" s="85"/>
      <c r="M281" s="63"/>
      <c r="N281" s="152">
        <v>2</v>
      </c>
      <c r="O281" s="150">
        <v>1</v>
      </c>
      <c r="P281" s="63">
        <v>1</v>
      </c>
      <c r="Q281" s="63">
        <f t="shared" si="7"/>
        <v>2</v>
      </c>
      <c r="R281" s="150"/>
      <c r="S281" s="63"/>
      <c r="T281" s="63"/>
      <c r="U281" s="150"/>
      <c r="V281" s="85"/>
      <c r="W281" s="85"/>
      <c r="X281" s="3"/>
    </row>
    <row r="282" spans="1:24">
      <c r="A282" s="226"/>
      <c r="B282" s="41">
        <v>31</v>
      </c>
      <c r="C282" s="41">
        <v>275</v>
      </c>
      <c r="D282" s="4" t="s">
        <v>372</v>
      </c>
      <c r="E282" s="130" t="s">
        <v>422</v>
      </c>
      <c r="F282" s="44"/>
      <c r="G282" s="44"/>
      <c r="H282" s="171">
        <v>527</v>
      </c>
      <c r="I282" s="179"/>
      <c r="J282" s="179">
        <v>4</v>
      </c>
      <c r="K282" s="150"/>
      <c r="L282" s="85"/>
      <c r="M282" s="63"/>
      <c r="N282" s="152">
        <v>2</v>
      </c>
      <c r="O282" s="150">
        <v>1</v>
      </c>
      <c r="P282" s="63"/>
      <c r="Q282" s="125">
        <f t="shared" si="7"/>
        <v>1</v>
      </c>
      <c r="R282" s="150"/>
      <c r="S282" s="63"/>
      <c r="T282" s="63"/>
      <c r="U282" s="150">
        <v>1</v>
      </c>
      <c r="V282" s="85"/>
      <c r="W282" s="85"/>
      <c r="X282" s="3"/>
    </row>
    <row r="283" spans="1:24">
      <c r="A283" s="226"/>
      <c r="B283" s="38">
        <v>32</v>
      </c>
      <c r="C283" s="38">
        <v>276</v>
      </c>
      <c r="D283" s="4" t="s">
        <v>358</v>
      </c>
      <c r="E283" s="130" t="s">
        <v>422</v>
      </c>
      <c r="F283" s="31"/>
      <c r="G283" s="31"/>
      <c r="H283" s="171">
        <v>568</v>
      </c>
      <c r="I283" s="179"/>
      <c r="J283" s="179">
        <v>0</v>
      </c>
      <c r="K283" s="150"/>
      <c r="L283" s="85"/>
      <c r="M283" s="63"/>
      <c r="N283" s="152">
        <v>2</v>
      </c>
      <c r="O283" s="150">
        <v>1</v>
      </c>
      <c r="P283" s="63">
        <v>1</v>
      </c>
      <c r="Q283" s="63">
        <f t="shared" si="7"/>
        <v>2</v>
      </c>
      <c r="R283" s="150"/>
      <c r="S283" s="63"/>
      <c r="T283" s="63"/>
      <c r="U283" s="150"/>
      <c r="V283" s="85"/>
      <c r="W283" s="85"/>
      <c r="X283" s="3"/>
    </row>
    <row r="284" spans="1:24">
      <c r="A284" s="226"/>
      <c r="B284" s="41">
        <v>33</v>
      </c>
      <c r="C284" s="41">
        <v>277</v>
      </c>
      <c r="D284" s="4" t="s">
        <v>355</v>
      </c>
      <c r="E284" s="130" t="s">
        <v>422</v>
      </c>
      <c r="F284" s="31"/>
      <c r="G284" s="31"/>
      <c r="H284" s="171">
        <v>135</v>
      </c>
      <c r="I284" s="179"/>
      <c r="J284" s="179">
        <v>0</v>
      </c>
      <c r="K284" s="150"/>
      <c r="L284" s="85"/>
      <c r="M284" s="63"/>
      <c r="N284" s="152">
        <v>2</v>
      </c>
      <c r="O284" s="150">
        <v>1</v>
      </c>
      <c r="P284" s="63"/>
      <c r="Q284" s="125">
        <f t="shared" si="7"/>
        <v>1</v>
      </c>
      <c r="R284" s="150"/>
      <c r="S284" s="63"/>
      <c r="T284" s="63"/>
      <c r="U284" s="150"/>
      <c r="V284" s="85"/>
      <c r="W284" s="85"/>
      <c r="X284" s="3"/>
    </row>
    <row r="285" spans="1:24">
      <c r="A285" s="226"/>
      <c r="B285" s="38">
        <v>34</v>
      </c>
      <c r="C285" s="38">
        <v>278</v>
      </c>
      <c r="D285" s="4" t="s">
        <v>349</v>
      </c>
      <c r="E285" s="130" t="s">
        <v>422</v>
      </c>
      <c r="F285" s="31"/>
      <c r="G285" s="31"/>
      <c r="H285" s="171">
        <v>260</v>
      </c>
      <c r="I285" s="179"/>
      <c r="J285" s="179">
        <v>0</v>
      </c>
      <c r="K285" s="150"/>
      <c r="L285" s="85"/>
      <c r="M285" s="63"/>
      <c r="N285" s="152">
        <v>2</v>
      </c>
      <c r="O285" s="150">
        <v>1</v>
      </c>
      <c r="P285" s="63"/>
      <c r="Q285" s="125">
        <f t="shared" si="7"/>
        <v>1</v>
      </c>
      <c r="R285" s="150"/>
      <c r="S285" s="63"/>
      <c r="T285" s="63"/>
      <c r="U285" s="150"/>
      <c r="V285" s="85"/>
      <c r="W285" s="85"/>
      <c r="X285" s="3"/>
    </row>
    <row r="286" spans="1:24">
      <c r="A286" s="226"/>
      <c r="B286" s="41">
        <v>35</v>
      </c>
      <c r="C286" s="41">
        <v>279</v>
      </c>
      <c r="D286" s="4" t="s">
        <v>345</v>
      </c>
      <c r="E286" s="130" t="s">
        <v>422</v>
      </c>
      <c r="F286" s="31"/>
      <c r="G286" s="31"/>
      <c r="H286" s="171">
        <v>221</v>
      </c>
      <c r="I286" s="179"/>
      <c r="J286" s="179">
        <v>0</v>
      </c>
      <c r="K286" s="150"/>
      <c r="L286" s="85"/>
      <c r="M286" s="63"/>
      <c r="N286" s="152">
        <v>2</v>
      </c>
      <c r="O286" s="150"/>
      <c r="P286" s="63">
        <v>1</v>
      </c>
      <c r="Q286" s="125">
        <f t="shared" si="7"/>
        <v>1</v>
      </c>
      <c r="R286" s="150"/>
      <c r="S286" s="63"/>
      <c r="T286" s="63"/>
      <c r="U286" s="150"/>
      <c r="V286" s="85"/>
      <c r="W286" s="85"/>
      <c r="X286" s="3"/>
    </row>
    <row r="287" spans="1:24">
      <c r="A287" s="226"/>
      <c r="B287" s="38">
        <v>36</v>
      </c>
      <c r="C287" s="38">
        <v>280</v>
      </c>
      <c r="D287" s="4" t="s">
        <v>367</v>
      </c>
      <c r="E287" s="130" t="s">
        <v>422</v>
      </c>
      <c r="F287" s="44"/>
      <c r="G287" s="44"/>
      <c r="H287" s="171">
        <v>60</v>
      </c>
      <c r="I287" s="179"/>
      <c r="J287" s="179">
        <v>0</v>
      </c>
      <c r="K287" s="150"/>
      <c r="L287" s="85"/>
      <c r="M287" s="63"/>
      <c r="N287" s="152">
        <v>2</v>
      </c>
      <c r="O287" s="150">
        <v>1</v>
      </c>
      <c r="P287" s="63">
        <v>1</v>
      </c>
      <c r="Q287" s="63">
        <f t="shared" si="7"/>
        <v>2</v>
      </c>
      <c r="R287" s="150"/>
      <c r="S287" s="63"/>
      <c r="T287" s="63"/>
      <c r="U287" s="150"/>
      <c r="V287" s="85"/>
      <c r="W287" s="85"/>
      <c r="X287" s="3"/>
    </row>
    <row r="288" spans="1:24">
      <c r="A288" s="226"/>
      <c r="B288" s="41">
        <v>37</v>
      </c>
      <c r="C288" s="41">
        <v>281</v>
      </c>
      <c r="D288" s="4" t="s">
        <v>352</v>
      </c>
      <c r="E288" s="130" t="s">
        <v>422</v>
      </c>
      <c r="F288" s="31"/>
      <c r="G288" s="31"/>
      <c r="H288" s="171">
        <v>288</v>
      </c>
      <c r="I288" s="179"/>
      <c r="J288" s="179">
        <v>0</v>
      </c>
      <c r="K288" s="150"/>
      <c r="L288" s="85"/>
      <c r="M288" s="63"/>
      <c r="N288" s="152">
        <v>2</v>
      </c>
      <c r="O288" s="150">
        <v>1</v>
      </c>
      <c r="P288" s="63"/>
      <c r="Q288" s="125">
        <f t="shared" si="7"/>
        <v>1</v>
      </c>
      <c r="R288" s="150"/>
      <c r="S288" s="63"/>
      <c r="T288" s="63"/>
      <c r="U288" s="150"/>
      <c r="V288" s="85"/>
      <c r="W288" s="85"/>
      <c r="X288" s="3"/>
    </row>
    <row r="289" spans="1:26">
      <c r="A289" s="226"/>
      <c r="B289" s="38">
        <v>38</v>
      </c>
      <c r="C289" s="38">
        <v>282</v>
      </c>
      <c r="D289" s="4" t="s">
        <v>350</v>
      </c>
      <c r="E289" s="130" t="s">
        <v>422</v>
      </c>
      <c r="F289" s="31"/>
      <c r="G289" s="31"/>
      <c r="H289" s="171">
        <v>155</v>
      </c>
      <c r="I289" s="179"/>
      <c r="J289" s="179">
        <v>0</v>
      </c>
      <c r="K289" s="150"/>
      <c r="L289" s="85"/>
      <c r="M289" s="63"/>
      <c r="N289" s="152">
        <v>2</v>
      </c>
      <c r="O289" s="150">
        <v>1</v>
      </c>
      <c r="P289" s="63"/>
      <c r="Q289" s="125">
        <f t="shared" si="7"/>
        <v>1</v>
      </c>
      <c r="R289" s="150"/>
      <c r="S289" s="63"/>
      <c r="T289" s="63"/>
      <c r="U289" s="150"/>
      <c r="V289" s="85"/>
      <c r="W289" s="85"/>
      <c r="X289" s="3"/>
    </row>
    <row r="290" spans="1:26">
      <c r="A290" s="226"/>
      <c r="B290" s="41">
        <v>39</v>
      </c>
      <c r="C290" s="41">
        <v>283</v>
      </c>
      <c r="D290" s="4" t="s">
        <v>354</v>
      </c>
      <c r="E290" s="130" t="s">
        <v>422</v>
      </c>
      <c r="F290" s="31"/>
      <c r="G290" s="91"/>
      <c r="H290" s="171">
        <v>168</v>
      </c>
      <c r="I290" s="173"/>
      <c r="J290" s="179">
        <v>0</v>
      </c>
      <c r="K290" s="150"/>
      <c r="L290" s="85"/>
      <c r="M290" s="63"/>
      <c r="N290" s="152">
        <v>2</v>
      </c>
      <c r="O290" s="150">
        <v>1</v>
      </c>
      <c r="P290" s="63"/>
      <c r="Q290" s="125">
        <f t="shared" si="7"/>
        <v>1</v>
      </c>
      <c r="R290" s="150"/>
      <c r="S290" s="63"/>
      <c r="T290" s="63"/>
      <c r="U290" s="150"/>
      <c r="V290" s="85"/>
      <c r="W290" s="85"/>
      <c r="X290" s="3"/>
    </row>
    <row r="291" spans="1:26">
      <c r="A291" s="226"/>
      <c r="B291" s="38">
        <v>40</v>
      </c>
      <c r="C291" s="38">
        <v>284</v>
      </c>
      <c r="D291" s="4" t="s">
        <v>365</v>
      </c>
      <c r="E291" s="130" t="s">
        <v>422</v>
      </c>
      <c r="F291" s="44"/>
      <c r="G291" s="44"/>
      <c r="H291" s="171">
        <v>334</v>
      </c>
      <c r="I291" s="179"/>
      <c r="J291" s="179">
        <v>0</v>
      </c>
      <c r="K291" s="150"/>
      <c r="L291" s="85"/>
      <c r="M291" s="63"/>
      <c r="N291" s="152">
        <v>2</v>
      </c>
      <c r="O291" s="150"/>
      <c r="P291" s="63">
        <v>1</v>
      </c>
      <c r="Q291" s="125">
        <f t="shared" si="7"/>
        <v>1</v>
      </c>
      <c r="R291" s="150"/>
      <c r="S291" s="63"/>
      <c r="T291" s="63"/>
      <c r="U291" s="150"/>
      <c r="V291" s="85"/>
      <c r="W291" s="85"/>
      <c r="X291" s="3"/>
    </row>
    <row r="292" spans="1:26">
      <c r="A292" s="226"/>
      <c r="B292" s="41">
        <v>41</v>
      </c>
      <c r="C292" s="41">
        <v>285</v>
      </c>
      <c r="D292" s="4" t="s">
        <v>370</v>
      </c>
      <c r="E292" s="130" t="s">
        <v>422</v>
      </c>
      <c r="F292" s="44"/>
      <c r="G292" s="44"/>
      <c r="H292" s="171">
        <v>348</v>
      </c>
      <c r="I292" s="179"/>
      <c r="J292" s="179">
        <v>0</v>
      </c>
      <c r="K292" s="150"/>
      <c r="L292" s="85"/>
      <c r="M292" s="63"/>
      <c r="N292" s="152">
        <v>2</v>
      </c>
      <c r="O292" s="150">
        <v>1</v>
      </c>
      <c r="P292" s="63"/>
      <c r="Q292" s="125">
        <f t="shared" si="7"/>
        <v>1</v>
      </c>
      <c r="R292" s="150"/>
      <c r="S292" s="63"/>
      <c r="T292" s="63"/>
      <c r="U292" s="150">
        <v>1</v>
      </c>
      <c r="V292" s="85"/>
      <c r="W292" s="85"/>
      <c r="X292" s="3"/>
    </row>
    <row r="293" spans="1:26">
      <c r="A293" s="226"/>
      <c r="B293" s="38">
        <v>42</v>
      </c>
      <c r="C293" s="38">
        <v>286</v>
      </c>
      <c r="D293" s="4" t="s">
        <v>347</v>
      </c>
      <c r="E293" s="130" t="s">
        <v>422</v>
      </c>
      <c r="F293" s="31"/>
      <c r="G293" s="31"/>
      <c r="H293" s="171">
        <v>78</v>
      </c>
      <c r="I293" s="179"/>
      <c r="J293" s="179">
        <v>0</v>
      </c>
      <c r="K293" s="150"/>
      <c r="L293" s="85"/>
      <c r="M293" s="63"/>
      <c r="N293" s="152">
        <v>2</v>
      </c>
      <c r="O293" s="150"/>
      <c r="P293" s="63"/>
      <c r="Q293" s="121">
        <f t="shared" si="7"/>
        <v>0</v>
      </c>
      <c r="R293" s="150"/>
      <c r="S293" s="63"/>
      <c r="T293" s="63"/>
      <c r="U293" s="150"/>
      <c r="V293" s="85"/>
      <c r="W293" s="85"/>
      <c r="X293" s="3"/>
    </row>
    <row r="294" spans="1:26">
      <c r="A294" s="226"/>
      <c r="B294" s="41">
        <v>43</v>
      </c>
      <c r="C294" s="41">
        <v>287</v>
      </c>
      <c r="D294" s="4" t="s">
        <v>374</v>
      </c>
      <c r="E294" s="130" t="s">
        <v>422</v>
      </c>
      <c r="F294" s="44"/>
      <c r="G294" s="44"/>
      <c r="H294" s="171">
        <v>656</v>
      </c>
      <c r="I294" s="179"/>
      <c r="J294" s="179">
        <v>0</v>
      </c>
      <c r="K294" s="150"/>
      <c r="L294" s="85"/>
      <c r="M294" s="63"/>
      <c r="N294" s="152">
        <v>2</v>
      </c>
      <c r="O294" s="150">
        <v>1</v>
      </c>
      <c r="P294" s="63"/>
      <c r="Q294" s="125">
        <f t="shared" si="7"/>
        <v>1</v>
      </c>
      <c r="R294" s="150"/>
      <c r="S294" s="63"/>
      <c r="T294" s="63"/>
      <c r="U294" s="150"/>
      <c r="V294" s="85"/>
      <c r="W294" s="85"/>
      <c r="X294" s="3"/>
    </row>
    <row r="295" spans="1:26">
      <c r="A295" s="226"/>
      <c r="B295" s="38">
        <v>44</v>
      </c>
      <c r="C295" s="38">
        <v>288</v>
      </c>
      <c r="D295" s="4" t="s">
        <v>359</v>
      </c>
      <c r="E295" s="130" t="s">
        <v>422</v>
      </c>
      <c r="F295" s="31"/>
      <c r="G295" s="31"/>
      <c r="H295" s="171">
        <v>81</v>
      </c>
      <c r="I295" s="179"/>
      <c r="J295" s="179">
        <v>0</v>
      </c>
      <c r="K295" s="150"/>
      <c r="L295" s="85"/>
      <c r="M295" s="63"/>
      <c r="N295" s="152">
        <v>2</v>
      </c>
      <c r="O295" s="150">
        <v>1</v>
      </c>
      <c r="P295" s="63"/>
      <c r="Q295" s="125">
        <f t="shared" si="7"/>
        <v>1</v>
      </c>
      <c r="R295" s="150"/>
      <c r="S295" s="63"/>
      <c r="T295" s="63"/>
      <c r="U295" s="150"/>
      <c r="V295" s="85"/>
      <c r="W295" s="85"/>
      <c r="X295" s="3"/>
    </row>
    <row r="296" spans="1:26" s="95" customFormat="1">
      <c r="A296" s="226"/>
      <c r="B296" s="38"/>
      <c r="C296" s="41">
        <v>289</v>
      </c>
      <c r="D296" s="210" t="s">
        <v>752</v>
      </c>
      <c r="E296" s="130" t="s">
        <v>422</v>
      </c>
      <c r="F296" s="31"/>
      <c r="G296" s="31"/>
      <c r="H296" s="171"/>
      <c r="I296" s="179"/>
      <c r="J296" s="179"/>
      <c r="K296" s="150"/>
      <c r="L296" s="85"/>
      <c r="M296" s="63"/>
      <c r="N296" s="152"/>
      <c r="O296" s="150"/>
      <c r="P296" s="63"/>
      <c r="Q296" s="121">
        <f t="shared" si="7"/>
        <v>0</v>
      </c>
      <c r="R296" s="150"/>
      <c r="S296" s="63"/>
      <c r="T296" s="63"/>
      <c r="U296" s="150"/>
      <c r="V296" s="85"/>
      <c r="W296" s="85"/>
      <c r="X296" s="3"/>
    </row>
    <row r="297" spans="1:26" s="95" customFormat="1">
      <c r="A297" s="226"/>
      <c r="B297" s="38"/>
      <c r="C297" s="38">
        <v>290</v>
      </c>
      <c r="D297" s="210" t="s">
        <v>753</v>
      </c>
      <c r="E297" s="128" t="s">
        <v>552</v>
      </c>
      <c r="F297" s="31"/>
      <c r="G297" s="31"/>
      <c r="H297" s="171"/>
      <c r="I297" s="179"/>
      <c r="J297" s="179"/>
      <c r="K297" s="150"/>
      <c r="L297" s="85"/>
      <c r="M297" s="63"/>
      <c r="N297" s="152"/>
      <c r="O297" s="150"/>
      <c r="P297" s="63"/>
      <c r="Q297" s="121">
        <f t="shared" si="7"/>
        <v>0</v>
      </c>
      <c r="R297" s="150"/>
      <c r="S297" s="63"/>
      <c r="T297" s="63"/>
      <c r="U297" s="150"/>
      <c r="V297" s="85"/>
      <c r="W297" s="85"/>
      <c r="X297" s="3"/>
    </row>
    <row r="298" spans="1:26">
      <c r="A298" s="226"/>
      <c r="B298" s="41">
        <v>45</v>
      </c>
      <c r="C298" s="41">
        <v>291</v>
      </c>
      <c r="D298" s="4" t="s">
        <v>371</v>
      </c>
      <c r="E298" s="130" t="s">
        <v>422</v>
      </c>
      <c r="F298" s="44"/>
      <c r="G298" s="44"/>
      <c r="H298" s="171">
        <v>326</v>
      </c>
      <c r="I298" s="179"/>
      <c r="J298" s="179">
        <v>0</v>
      </c>
      <c r="K298" s="150"/>
      <c r="L298" s="85"/>
      <c r="M298" s="63"/>
      <c r="N298" s="152">
        <v>2</v>
      </c>
      <c r="O298" s="150">
        <v>1</v>
      </c>
      <c r="P298" s="63"/>
      <c r="Q298" s="125">
        <f t="shared" si="7"/>
        <v>1</v>
      </c>
      <c r="R298" s="150"/>
      <c r="S298" s="63"/>
      <c r="T298" s="63"/>
      <c r="U298" s="150">
        <v>1</v>
      </c>
      <c r="V298" s="85"/>
      <c r="W298" s="85"/>
      <c r="X298" s="3"/>
    </row>
    <row r="299" spans="1:26">
      <c r="A299" s="226"/>
      <c r="B299" s="38">
        <v>46</v>
      </c>
      <c r="C299" s="38">
        <v>292</v>
      </c>
      <c r="D299" s="4" t="s">
        <v>353</v>
      </c>
      <c r="E299" s="130" t="s">
        <v>422</v>
      </c>
      <c r="F299" s="31"/>
      <c r="G299" s="31"/>
      <c r="H299" s="171">
        <v>194</v>
      </c>
      <c r="I299" s="179"/>
      <c r="J299" s="179">
        <v>0</v>
      </c>
      <c r="K299" s="150"/>
      <c r="L299" s="85"/>
      <c r="M299" s="63"/>
      <c r="N299" s="152">
        <v>2</v>
      </c>
      <c r="O299" s="150">
        <v>1</v>
      </c>
      <c r="P299" s="63"/>
      <c r="Q299" s="125">
        <f t="shared" si="7"/>
        <v>1</v>
      </c>
      <c r="R299" s="150"/>
      <c r="S299" s="63"/>
      <c r="T299" s="63"/>
      <c r="U299" s="150">
        <v>1</v>
      </c>
      <c r="V299" s="85"/>
      <c r="W299" s="85"/>
      <c r="X299" s="3"/>
    </row>
    <row r="300" spans="1:26">
      <c r="A300" s="226"/>
      <c r="B300" s="41">
        <v>47</v>
      </c>
      <c r="C300" s="41">
        <v>293</v>
      </c>
      <c r="D300" s="4" t="s">
        <v>377</v>
      </c>
      <c r="E300" s="130" t="s">
        <v>422</v>
      </c>
      <c r="F300" s="44"/>
      <c r="G300" s="44"/>
      <c r="H300" s="171">
        <v>190</v>
      </c>
      <c r="I300" s="179"/>
      <c r="J300" s="179">
        <v>0</v>
      </c>
      <c r="K300" s="150"/>
      <c r="L300" s="85"/>
      <c r="M300" s="63"/>
      <c r="N300" s="152">
        <v>2</v>
      </c>
      <c r="O300" s="150">
        <v>1</v>
      </c>
      <c r="P300" s="63"/>
      <c r="Q300" s="125">
        <f t="shared" si="7"/>
        <v>1</v>
      </c>
      <c r="R300" s="150"/>
      <c r="S300" s="63"/>
      <c r="T300" s="63"/>
      <c r="U300" s="150">
        <v>1</v>
      </c>
      <c r="V300" s="85"/>
      <c r="W300" s="85"/>
      <c r="X300" s="3"/>
    </row>
    <row r="301" spans="1:26" s="95" customFormat="1">
      <c r="A301" s="227"/>
      <c r="B301" s="41"/>
      <c r="C301" s="38">
        <v>294</v>
      </c>
      <c r="D301" s="213" t="s">
        <v>754</v>
      </c>
      <c r="E301" s="130" t="s">
        <v>422</v>
      </c>
      <c r="F301" s="44"/>
      <c r="G301" s="44"/>
      <c r="H301" s="199"/>
      <c r="I301" s="179"/>
      <c r="J301" s="179"/>
      <c r="K301" s="150"/>
      <c r="L301" s="85"/>
      <c r="M301" s="63"/>
      <c r="N301" s="152"/>
      <c r="O301" s="150"/>
      <c r="P301" s="63"/>
      <c r="Q301" s="121">
        <f t="shared" si="7"/>
        <v>0</v>
      </c>
      <c r="R301" s="150"/>
      <c r="S301" s="63"/>
      <c r="T301" s="63"/>
      <c r="U301" s="150"/>
      <c r="V301" s="85"/>
      <c r="W301" s="85"/>
      <c r="X301" s="3"/>
    </row>
    <row r="302" spans="1:26">
      <c r="A302" s="68" t="s">
        <v>456</v>
      </c>
      <c r="B302" s="42"/>
      <c r="C302" s="42"/>
      <c r="D302" s="43"/>
      <c r="E302" s="43"/>
      <c r="F302" s="43"/>
      <c r="G302" s="43"/>
      <c r="H302" s="180"/>
      <c r="I302" s="180"/>
      <c r="J302" s="180"/>
      <c r="K302" s="9"/>
      <c r="L302" s="9"/>
      <c r="M302" s="9"/>
      <c r="N302" s="9"/>
      <c r="O302" s="9">
        <f>SUM(O247:O300)</f>
        <v>44</v>
      </c>
      <c r="P302" s="9">
        <f>SUM(P247:P300)</f>
        <v>17</v>
      </c>
      <c r="Q302" s="9"/>
      <c r="R302" s="9"/>
      <c r="S302" s="9"/>
      <c r="T302" s="9"/>
      <c r="U302" s="9">
        <f>SUM(U247:U300)</f>
        <v>21</v>
      </c>
      <c r="V302" s="9"/>
      <c r="W302" s="9"/>
      <c r="X302" s="3"/>
      <c r="Z302" s="95"/>
    </row>
    <row r="303" spans="1:26">
      <c r="A303" s="225" t="s">
        <v>30</v>
      </c>
      <c r="B303" s="75">
        <v>1</v>
      </c>
      <c r="C303" s="38">
        <v>295</v>
      </c>
      <c r="D303" s="44" t="s">
        <v>469</v>
      </c>
      <c r="E303" s="128" t="s">
        <v>552</v>
      </c>
      <c r="F303" s="44"/>
      <c r="G303" s="44"/>
      <c r="H303" s="171">
        <v>309</v>
      </c>
      <c r="I303" s="171"/>
      <c r="J303" s="171">
        <v>0</v>
      </c>
      <c r="K303" s="150"/>
      <c r="L303" s="63"/>
      <c r="M303" s="63"/>
      <c r="N303" s="152">
        <v>2</v>
      </c>
      <c r="O303" s="150">
        <v>1</v>
      </c>
      <c r="P303" s="63">
        <v>1</v>
      </c>
      <c r="Q303" s="63">
        <f>P303+O303</f>
        <v>2</v>
      </c>
      <c r="R303" s="150"/>
      <c r="S303" s="63"/>
      <c r="T303" s="63"/>
      <c r="U303" s="150">
        <v>2</v>
      </c>
      <c r="V303" s="63"/>
      <c r="W303" s="63"/>
      <c r="X303" s="3"/>
      <c r="Z303" s="95"/>
    </row>
    <row r="304" spans="1:26">
      <c r="A304" s="226"/>
      <c r="B304" s="38">
        <v>2</v>
      </c>
      <c r="C304" s="75">
        <v>296</v>
      </c>
      <c r="D304" s="44" t="s">
        <v>392</v>
      </c>
      <c r="E304" s="130" t="s">
        <v>422</v>
      </c>
      <c r="F304" s="44"/>
      <c r="G304" s="91"/>
      <c r="H304" s="171">
        <v>526</v>
      </c>
      <c r="I304" s="171"/>
      <c r="J304" s="171">
        <v>19</v>
      </c>
      <c r="K304" s="150"/>
      <c r="L304" s="85"/>
      <c r="M304" s="63"/>
      <c r="N304" s="152">
        <v>2</v>
      </c>
      <c r="O304" s="150">
        <v>1</v>
      </c>
      <c r="P304" s="63">
        <v>1</v>
      </c>
      <c r="Q304" s="63">
        <f t="shared" ref="Q304:Q321" si="8">P304+O304</f>
        <v>2</v>
      </c>
      <c r="R304" s="150"/>
      <c r="S304" s="85"/>
      <c r="T304" s="85"/>
      <c r="U304" s="150"/>
      <c r="V304" s="85"/>
      <c r="W304" s="85"/>
      <c r="X304" s="3"/>
      <c r="Z304" s="95"/>
    </row>
    <row r="305" spans="1:26">
      <c r="A305" s="226"/>
      <c r="B305" s="75">
        <v>3</v>
      </c>
      <c r="C305" s="38">
        <v>297</v>
      </c>
      <c r="D305" s="4" t="s">
        <v>383</v>
      </c>
      <c r="E305" s="128" t="s">
        <v>552</v>
      </c>
      <c r="F305" s="91"/>
      <c r="G305" s="44"/>
      <c r="H305" s="171">
        <v>640</v>
      </c>
      <c r="I305" s="171"/>
      <c r="J305" s="171">
        <v>8</v>
      </c>
      <c r="K305" s="150"/>
      <c r="L305" s="85"/>
      <c r="M305" s="63"/>
      <c r="N305" s="152">
        <v>2</v>
      </c>
      <c r="O305" s="150">
        <v>1</v>
      </c>
      <c r="P305" s="63">
        <v>1</v>
      </c>
      <c r="Q305" s="63">
        <f t="shared" si="8"/>
        <v>2</v>
      </c>
      <c r="R305" s="150"/>
      <c r="S305" s="85"/>
      <c r="T305" s="85"/>
      <c r="U305" s="150"/>
      <c r="V305" s="85"/>
      <c r="W305" s="85"/>
      <c r="X305" s="3"/>
      <c r="Z305" s="95"/>
    </row>
    <row r="306" spans="1:26">
      <c r="A306" s="226"/>
      <c r="B306" s="38">
        <v>4</v>
      </c>
      <c r="C306" s="75">
        <v>298</v>
      </c>
      <c r="D306" s="4" t="s">
        <v>389</v>
      </c>
      <c r="E306" s="130" t="s">
        <v>422</v>
      </c>
      <c r="F306" s="4"/>
      <c r="G306" s="4"/>
      <c r="H306" s="171">
        <v>526</v>
      </c>
      <c r="I306" s="171"/>
      <c r="J306" s="171">
        <v>0</v>
      </c>
      <c r="K306" s="150"/>
      <c r="L306" s="85"/>
      <c r="M306" s="63"/>
      <c r="N306" s="152">
        <v>2</v>
      </c>
      <c r="O306" s="150">
        <v>1</v>
      </c>
      <c r="P306" s="63"/>
      <c r="Q306" s="125">
        <f t="shared" si="8"/>
        <v>1</v>
      </c>
      <c r="R306" s="150"/>
      <c r="S306" s="85"/>
      <c r="T306" s="85"/>
      <c r="U306" s="150"/>
      <c r="V306" s="85"/>
      <c r="W306" s="85"/>
      <c r="X306" s="3"/>
      <c r="Z306" s="95"/>
    </row>
    <row r="307" spans="1:26" s="95" customFormat="1">
      <c r="A307" s="226"/>
      <c r="B307" s="38"/>
      <c r="C307" s="38">
        <v>299</v>
      </c>
      <c r="D307" s="210" t="s">
        <v>698</v>
      </c>
      <c r="E307" s="128" t="s">
        <v>552</v>
      </c>
      <c r="F307" s="4"/>
      <c r="G307" s="4"/>
      <c r="H307" s="171"/>
      <c r="I307" s="171"/>
      <c r="J307" s="171"/>
      <c r="K307" s="150"/>
      <c r="L307" s="85"/>
      <c r="M307" s="63"/>
      <c r="N307" s="152"/>
      <c r="O307" s="150"/>
      <c r="P307" s="63">
        <v>1</v>
      </c>
      <c r="Q307" s="125">
        <f t="shared" si="8"/>
        <v>1</v>
      </c>
      <c r="R307" s="150"/>
      <c r="S307" s="85"/>
      <c r="T307" s="85"/>
      <c r="U307" s="150"/>
      <c r="V307" s="85"/>
      <c r="W307" s="85"/>
      <c r="X307" s="3"/>
    </row>
    <row r="308" spans="1:26">
      <c r="A308" s="226"/>
      <c r="B308" s="75">
        <v>5</v>
      </c>
      <c r="C308" s="75">
        <v>300</v>
      </c>
      <c r="D308" s="4" t="s">
        <v>388</v>
      </c>
      <c r="E308" s="130" t="s">
        <v>422</v>
      </c>
      <c r="F308" s="4"/>
      <c r="G308" s="4"/>
      <c r="H308" s="171">
        <v>176</v>
      </c>
      <c r="I308" s="171"/>
      <c r="J308" s="171">
        <v>0</v>
      </c>
      <c r="K308" s="150"/>
      <c r="L308" s="85"/>
      <c r="M308" s="63"/>
      <c r="N308" s="152">
        <v>2</v>
      </c>
      <c r="O308" s="150">
        <v>1</v>
      </c>
      <c r="P308" s="63">
        <v>1</v>
      </c>
      <c r="Q308" s="65">
        <f t="shared" si="8"/>
        <v>2</v>
      </c>
      <c r="R308" s="150"/>
      <c r="S308" s="85"/>
      <c r="T308" s="85"/>
      <c r="U308" s="150"/>
      <c r="V308" s="85"/>
      <c r="W308" s="85"/>
      <c r="X308" s="3"/>
      <c r="Z308" s="95"/>
    </row>
    <row r="309" spans="1:26" s="95" customFormat="1">
      <c r="A309" s="226"/>
      <c r="B309" s="75"/>
      <c r="C309" s="38">
        <v>301</v>
      </c>
      <c r="D309" s="210" t="s">
        <v>755</v>
      </c>
      <c r="E309" s="130" t="s">
        <v>422</v>
      </c>
      <c r="F309" s="4"/>
      <c r="G309" s="4"/>
      <c r="H309" s="171"/>
      <c r="I309" s="171"/>
      <c r="J309" s="171"/>
      <c r="K309" s="150"/>
      <c r="L309" s="85"/>
      <c r="M309" s="63"/>
      <c r="N309" s="152"/>
      <c r="O309" s="150"/>
      <c r="P309" s="63"/>
      <c r="Q309" s="121">
        <f t="shared" si="8"/>
        <v>0</v>
      </c>
      <c r="R309" s="150"/>
      <c r="S309" s="85"/>
      <c r="T309" s="85"/>
      <c r="U309" s="150"/>
      <c r="V309" s="85"/>
      <c r="W309" s="85"/>
      <c r="X309" s="3"/>
    </row>
    <row r="310" spans="1:26">
      <c r="A310" s="226"/>
      <c r="B310" s="38">
        <v>6</v>
      </c>
      <c r="C310" s="75">
        <v>302</v>
      </c>
      <c r="D310" s="4" t="s">
        <v>387</v>
      </c>
      <c r="E310" s="128" t="s">
        <v>552</v>
      </c>
      <c r="F310" s="4"/>
      <c r="G310" s="4"/>
      <c r="H310" s="171">
        <v>451</v>
      </c>
      <c r="I310" s="171"/>
      <c r="J310" s="171">
        <v>0</v>
      </c>
      <c r="K310" s="150"/>
      <c r="L310" s="85"/>
      <c r="M310" s="63"/>
      <c r="N310" s="152">
        <v>2</v>
      </c>
      <c r="O310" s="150">
        <v>1</v>
      </c>
      <c r="P310" s="63">
        <v>1</v>
      </c>
      <c r="Q310" s="65">
        <f t="shared" si="8"/>
        <v>2</v>
      </c>
      <c r="R310" s="150"/>
      <c r="S310" s="85"/>
      <c r="T310" s="85"/>
      <c r="U310" s="150"/>
      <c r="V310" s="85"/>
      <c r="W310" s="85"/>
      <c r="X310" s="3"/>
      <c r="Z310" s="95"/>
    </row>
    <row r="311" spans="1:26">
      <c r="A311" s="226"/>
      <c r="B311" s="75">
        <v>7</v>
      </c>
      <c r="C311" s="38">
        <v>303</v>
      </c>
      <c r="D311" s="97" t="s">
        <v>384</v>
      </c>
      <c r="E311" s="128" t="s">
        <v>552</v>
      </c>
      <c r="F311" s="4"/>
      <c r="G311" s="91"/>
      <c r="H311" s="171">
        <v>561</v>
      </c>
      <c r="I311" s="171"/>
      <c r="J311" s="171">
        <v>6</v>
      </c>
      <c r="K311" s="150"/>
      <c r="L311" s="85"/>
      <c r="M311" s="63"/>
      <c r="N311" s="152">
        <v>2</v>
      </c>
      <c r="O311" s="150">
        <v>1</v>
      </c>
      <c r="P311" s="63">
        <v>1</v>
      </c>
      <c r="Q311" s="65">
        <f t="shared" si="8"/>
        <v>2</v>
      </c>
      <c r="R311" s="150"/>
      <c r="S311" s="7"/>
      <c r="T311" s="7"/>
      <c r="U311" s="150">
        <v>1</v>
      </c>
      <c r="V311" s="7"/>
      <c r="W311" s="7">
        <v>1</v>
      </c>
      <c r="X311" s="3" t="s">
        <v>573</v>
      </c>
      <c r="Z311" s="95"/>
    </row>
    <row r="312" spans="1:26">
      <c r="A312" s="226"/>
      <c r="B312" s="38">
        <v>8</v>
      </c>
      <c r="C312" s="75">
        <v>304</v>
      </c>
      <c r="D312" s="45" t="s">
        <v>394</v>
      </c>
      <c r="E312" s="130" t="s">
        <v>422</v>
      </c>
      <c r="F312" s="45"/>
      <c r="G312" s="45"/>
      <c r="H312" s="171">
        <v>335</v>
      </c>
      <c r="I312" s="171"/>
      <c r="J312" s="171">
        <v>0</v>
      </c>
      <c r="K312" s="150"/>
      <c r="L312" s="85"/>
      <c r="M312" s="63"/>
      <c r="N312" s="152">
        <v>2</v>
      </c>
      <c r="O312" s="150">
        <v>1</v>
      </c>
      <c r="P312" s="63">
        <v>1</v>
      </c>
      <c r="Q312" s="63">
        <f t="shared" si="8"/>
        <v>2</v>
      </c>
      <c r="R312" s="150"/>
      <c r="S312" s="85"/>
      <c r="T312" s="85"/>
      <c r="U312" s="150">
        <v>2</v>
      </c>
      <c r="V312" s="85"/>
      <c r="W312" s="85"/>
      <c r="X312" s="3"/>
      <c r="Z312" s="95"/>
    </row>
    <row r="313" spans="1:26">
      <c r="A313" s="226"/>
      <c r="B313" s="75">
        <v>9</v>
      </c>
      <c r="C313" s="38">
        <v>305</v>
      </c>
      <c r="D313" s="45" t="s">
        <v>396</v>
      </c>
      <c r="E313" s="130" t="s">
        <v>422</v>
      </c>
      <c r="F313" s="45"/>
      <c r="G313" s="45"/>
      <c r="H313" s="171">
        <v>263</v>
      </c>
      <c r="I313" s="171"/>
      <c r="J313" s="171">
        <v>0</v>
      </c>
      <c r="K313" s="150"/>
      <c r="L313" s="85"/>
      <c r="M313" s="63"/>
      <c r="N313" s="152">
        <v>2</v>
      </c>
      <c r="O313" s="150">
        <v>1</v>
      </c>
      <c r="P313" s="63">
        <v>1</v>
      </c>
      <c r="Q313" s="63">
        <f t="shared" si="8"/>
        <v>2</v>
      </c>
      <c r="R313" s="150"/>
      <c r="S313" s="85"/>
      <c r="T313" s="85"/>
      <c r="U313" s="150"/>
      <c r="V313" s="85"/>
      <c r="W313" s="85"/>
      <c r="X313" s="3"/>
      <c r="Z313" s="95"/>
    </row>
    <row r="314" spans="1:26">
      <c r="A314" s="226"/>
      <c r="B314" s="38">
        <v>10</v>
      </c>
      <c r="C314" s="75">
        <v>306</v>
      </c>
      <c r="D314" s="45" t="s">
        <v>391</v>
      </c>
      <c r="E314" s="130" t="s">
        <v>422</v>
      </c>
      <c r="F314" s="45"/>
      <c r="G314" s="45"/>
      <c r="H314" s="173">
        <v>250</v>
      </c>
      <c r="I314" s="173"/>
      <c r="J314" s="173">
        <v>0</v>
      </c>
      <c r="K314" s="150"/>
      <c r="L314" s="85"/>
      <c r="M314" s="63"/>
      <c r="N314" s="152">
        <v>2</v>
      </c>
      <c r="O314" s="150">
        <v>1</v>
      </c>
      <c r="P314" s="63">
        <v>1</v>
      </c>
      <c r="Q314" s="63">
        <f t="shared" si="8"/>
        <v>2</v>
      </c>
      <c r="R314" s="150"/>
      <c r="S314" s="85"/>
      <c r="T314" s="85"/>
      <c r="U314" s="150"/>
      <c r="V314" s="85"/>
      <c r="W314" s="85"/>
      <c r="X314" s="3"/>
      <c r="Z314" s="95"/>
    </row>
    <row r="315" spans="1:26">
      <c r="A315" s="226"/>
      <c r="B315" s="75">
        <v>11</v>
      </c>
      <c r="C315" s="38">
        <v>307</v>
      </c>
      <c r="D315" s="44" t="s">
        <v>395</v>
      </c>
      <c r="E315" s="130" t="s">
        <v>422</v>
      </c>
      <c r="F315" s="44"/>
      <c r="G315" s="91"/>
      <c r="H315" s="171">
        <v>1294</v>
      </c>
      <c r="I315" s="171"/>
      <c r="J315" s="171">
        <v>0</v>
      </c>
      <c r="K315" s="150"/>
      <c r="L315" s="85"/>
      <c r="M315" s="63"/>
      <c r="N315" s="152">
        <v>2</v>
      </c>
      <c r="O315" s="150">
        <v>1</v>
      </c>
      <c r="P315" s="63">
        <v>1</v>
      </c>
      <c r="Q315" s="63">
        <f t="shared" si="8"/>
        <v>2</v>
      </c>
      <c r="R315" s="150"/>
      <c r="S315" s="85"/>
      <c r="T315" s="85"/>
      <c r="U315" s="150">
        <v>2</v>
      </c>
      <c r="V315" s="85"/>
      <c r="W315" s="85"/>
      <c r="X315" s="3"/>
      <c r="Z315" s="95"/>
    </row>
    <row r="316" spans="1:26">
      <c r="A316" s="226"/>
      <c r="B316" s="38">
        <v>12</v>
      </c>
      <c r="C316" s="75">
        <v>308</v>
      </c>
      <c r="D316" s="44" t="s">
        <v>393</v>
      </c>
      <c r="E316" s="128" t="s">
        <v>552</v>
      </c>
      <c r="F316" s="44"/>
      <c r="G316" s="44"/>
      <c r="H316" s="171">
        <v>295</v>
      </c>
      <c r="I316" s="171"/>
      <c r="J316" s="171">
        <v>0</v>
      </c>
      <c r="K316" s="150"/>
      <c r="L316" s="85"/>
      <c r="M316" s="63"/>
      <c r="N316" s="152">
        <v>2</v>
      </c>
      <c r="O316" s="150">
        <v>1</v>
      </c>
      <c r="P316" s="63"/>
      <c r="Q316" s="125">
        <f t="shared" si="8"/>
        <v>1</v>
      </c>
      <c r="R316" s="150"/>
      <c r="S316" s="85"/>
      <c r="T316" s="85"/>
      <c r="U316" s="150"/>
      <c r="V316" s="85"/>
      <c r="W316" s="85"/>
      <c r="X316" s="3"/>
      <c r="Z316" s="95"/>
    </row>
    <row r="317" spans="1:26">
      <c r="A317" s="226"/>
      <c r="B317" s="75">
        <v>13</v>
      </c>
      <c r="C317" s="38">
        <v>309</v>
      </c>
      <c r="D317" s="44" t="s">
        <v>390</v>
      </c>
      <c r="E317" s="128" t="s">
        <v>552</v>
      </c>
      <c r="F317" s="44"/>
      <c r="G317" s="44"/>
      <c r="H317" s="171">
        <v>244</v>
      </c>
      <c r="I317" s="171"/>
      <c r="J317" s="171">
        <v>0</v>
      </c>
      <c r="K317" s="150"/>
      <c r="L317" s="85"/>
      <c r="M317" s="63"/>
      <c r="N317" s="152">
        <v>2</v>
      </c>
      <c r="O317" s="150">
        <v>1</v>
      </c>
      <c r="P317" s="63">
        <v>1</v>
      </c>
      <c r="Q317" s="63">
        <f t="shared" si="8"/>
        <v>2</v>
      </c>
      <c r="R317" s="150"/>
      <c r="S317" s="85"/>
      <c r="T317" s="85"/>
      <c r="U317" s="150"/>
      <c r="V317" s="85"/>
      <c r="W317" s="85"/>
      <c r="X317" s="3"/>
      <c r="Z317" s="95"/>
    </row>
    <row r="318" spans="1:26" s="95" customFormat="1">
      <c r="A318" s="226"/>
      <c r="B318" s="75"/>
      <c r="C318" s="75">
        <v>310</v>
      </c>
      <c r="D318" s="215" t="s">
        <v>756</v>
      </c>
      <c r="E318" s="128" t="s">
        <v>552</v>
      </c>
      <c r="F318" s="44"/>
      <c r="G318" s="44"/>
      <c r="H318" s="171"/>
      <c r="I318" s="171"/>
      <c r="J318" s="171"/>
      <c r="K318" s="150"/>
      <c r="L318" s="85"/>
      <c r="M318" s="63"/>
      <c r="N318" s="152"/>
      <c r="O318" s="150"/>
      <c r="P318" s="63">
        <v>1</v>
      </c>
      <c r="Q318" s="125">
        <f t="shared" si="8"/>
        <v>1</v>
      </c>
      <c r="R318" s="150"/>
      <c r="S318" s="85"/>
      <c r="T318" s="85"/>
      <c r="U318" s="150"/>
      <c r="V318" s="85"/>
      <c r="W318" s="85"/>
      <c r="X318" s="3"/>
    </row>
    <row r="319" spans="1:26">
      <c r="A319" s="226"/>
      <c r="B319" s="38">
        <v>14</v>
      </c>
      <c r="C319" s="38">
        <v>311</v>
      </c>
      <c r="D319" s="31" t="s">
        <v>382</v>
      </c>
      <c r="E319" s="128" t="s">
        <v>552</v>
      </c>
      <c r="F319" s="31"/>
      <c r="G319" s="31"/>
      <c r="H319" s="171">
        <v>212</v>
      </c>
      <c r="I319" s="171"/>
      <c r="J319" s="171">
        <v>0</v>
      </c>
      <c r="K319" s="150"/>
      <c r="L319" s="85"/>
      <c r="M319" s="63"/>
      <c r="N319" s="152">
        <v>2</v>
      </c>
      <c r="O319" s="150">
        <v>1</v>
      </c>
      <c r="P319" s="63"/>
      <c r="Q319" s="125">
        <f t="shared" si="8"/>
        <v>1</v>
      </c>
      <c r="R319" s="150"/>
      <c r="S319" s="85"/>
      <c r="T319" s="85"/>
      <c r="U319" s="150">
        <v>2</v>
      </c>
      <c r="V319" s="85"/>
      <c r="W319" s="85"/>
      <c r="X319" s="3"/>
      <c r="Z319" s="95"/>
    </row>
    <row r="320" spans="1:26">
      <c r="A320" s="226"/>
      <c r="B320" s="75">
        <v>15</v>
      </c>
      <c r="C320" s="75">
        <v>312</v>
      </c>
      <c r="D320" s="31" t="s">
        <v>386</v>
      </c>
      <c r="E320" s="128" t="s">
        <v>552</v>
      </c>
      <c r="F320" s="31"/>
      <c r="G320" s="31"/>
      <c r="H320" s="171">
        <v>368</v>
      </c>
      <c r="I320" s="171"/>
      <c r="J320" s="171">
        <v>0</v>
      </c>
      <c r="K320" s="150"/>
      <c r="L320" s="85"/>
      <c r="M320" s="63"/>
      <c r="N320" s="152">
        <v>2</v>
      </c>
      <c r="O320" s="150">
        <v>1</v>
      </c>
      <c r="P320" s="63">
        <v>1</v>
      </c>
      <c r="Q320" s="63">
        <f t="shared" si="8"/>
        <v>2</v>
      </c>
      <c r="R320" s="150"/>
      <c r="S320" s="85"/>
      <c r="T320" s="85"/>
      <c r="U320" s="150"/>
      <c r="V320" s="85"/>
      <c r="W320" s="85"/>
      <c r="X320" s="3"/>
      <c r="Z320" s="95"/>
    </row>
    <row r="321" spans="1:26">
      <c r="A321" s="227"/>
      <c r="B321" s="38">
        <v>16</v>
      </c>
      <c r="C321" s="38">
        <v>313</v>
      </c>
      <c r="D321" s="97" t="s">
        <v>385</v>
      </c>
      <c r="E321" s="128" t="s">
        <v>552</v>
      </c>
      <c r="F321" s="31"/>
      <c r="G321" s="91"/>
      <c r="H321" s="171">
        <v>888</v>
      </c>
      <c r="I321" s="171"/>
      <c r="J321" s="171">
        <v>19</v>
      </c>
      <c r="K321" s="150"/>
      <c r="L321" s="85"/>
      <c r="M321" s="63"/>
      <c r="N321" s="152">
        <v>2</v>
      </c>
      <c r="O321" s="150">
        <v>1</v>
      </c>
      <c r="P321" s="63">
        <v>1</v>
      </c>
      <c r="Q321" s="63">
        <f t="shared" si="8"/>
        <v>2</v>
      </c>
      <c r="R321" s="150"/>
      <c r="S321" s="85"/>
      <c r="T321" s="85"/>
      <c r="U321" s="150">
        <v>1</v>
      </c>
      <c r="V321" s="85"/>
      <c r="W321" s="85">
        <v>1</v>
      </c>
      <c r="X321" s="3" t="s">
        <v>573</v>
      </c>
      <c r="Z321" s="95"/>
    </row>
    <row r="322" spans="1:26">
      <c r="A322" s="68" t="s">
        <v>456</v>
      </c>
      <c r="B322" s="42"/>
      <c r="C322" s="42"/>
      <c r="D322" s="49"/>
      <c r="E322" s="49"/>
      <c r="F322" s="49"/>
      <c r="G322" s="49"/>
      <c r="H322" s="185"/>
      <c r="I322" s="185"/>
      <c r="J322" s="185"/>
      <c r="K322" s="9"/>
      <c r="L322" s="9"/>
      <c r="M322" s="9"/>
      <c r="N322" s="9"/>
      <c r="O322" s="9">
        <f>SUM(O303:O321)</f>
        <v>16</v>
      </c>
      <c r="P322" s="9">
        <f>SUM(P303:P321)</f>
        <v>15</v>
      </c>
      <c r="Q322" s="9"/>
      <c r="R322" s="9"/>
      <c r="S322" s="9"/>
      <c r="T322" s="9"/>
      <c r="U322" s="9">
        <f>SUM(U303:U321)</f>
        <v>10</v>
      </c>
      <c r="V322" s="9"/>
      <c r="W322" s="9"/>
      <c r="X322" s="3"/>
      <c r="Z322" s="95"/>
    </row>
    <row r="323" spans="1:26">
      <c r="A323" s="225" t="s">
        <v>25</v>
      </c>
      <c r="B323" s="38">
        <v>1</v>
      </c>
      <c r="C323" s="41">
        <v>314</v>
      </c>
      <c r="D323" s="203" t="s">
        <v>670</v>
      </c>
      <c r="E323" s="130" t="s">
        <v>422</v>
      </c>
      <c r="F323" s="5"/>
      <c r="G323" s="5"/>
      <c r="H323" s="171">
        <v>224</v>
      </c>
      <c r="I323" s="171"/>
      <c r="J323" s="171">
        <v>0</v>
      </c>
      <c r="K323" s="150"/>
      <c r="L323" s="85"/>
      <c r="M323" s="63"/>
      <c r="N323" s="152">
        <v>2</v>
      </c>
      <c r="O323" s="150">
        <v>1</v>
      </c>
      <c r="P323" s="85">
        <v>1</v>
      </c>
      <c r="Q323" s="85">
        <f>P323+O323</f>
        <v>2</v>
      </c>
      <c r="R323" s="150"/>
      <c r="S323" s="85"/>
      <c r="T323" s="85"/>
      <c r="U323" s="150"/>
      <c r="V323" s="85"/>
      <c r="W323" s="85"/>
      <c r="X323" s="18"/>
      <c r="Z323" s="95"/>
    </row>
    <row r="324" spans="1:26">
      <c r="A324" s="226"/>
      <c r="B324" s="41">
        <v>2</v>
      </c>
      <c r="C324" s="38">
        <v>315</v>
      </c>
      <c r="D324" s="4" t="s">
        <v>274</v>
      </c>
      <c r="E324" s="129" t="s">
        <v>595</v>
      </c>
      <c r="F324" s="32"/>
      <c r="G324" s="32"/>
      <c r="H324" s="171">
        <v>260</v>
      </c>
      <c r="I324" s="171"/>
      <c r="J324" s="171">
        <v>0</v>
      </c>
      <c r="K324" s="150"/>
      <c r="L324" s="85"/>
      <c r="M324" s="63"/>
      <c r="N324" s="152">
        <v>2</v>
      </c>
      <c r="O324" s="150">
        <v>1</v>
      </c>
      <c r="P324" s="85">
        <v>1</v>
      </c>
      <c r="Q324" s="85">
        <f t="shared" ref="Q324:Q329" si="9">P324+O324</f>
        <v>2</v>
      </c>
      <c r="R324" s="150"/>
      <c r="S324" s="85"/>
      <c r="T324" s="85"/>
      <c r="U324" s="150"/>
      <c r="V324" s="85"/>
      <c r="W324" s="85"/>
      <c r="X324" s="136"/>
    </row>
    <row r="325" spans="1:26">
      <c r="A325" s="226"/>
      <c r="B325" s="38">
        <v>3</v>
      </c>
      <c r="C325" s="41">
        <v>316</v>
      </c>
      <c r="D325" s="4" t="s">
        <v>273</v>
      </c>
      <c r="E325" s="130" t="s">
        <v>422</v>
      </c>
      <c r="F325" s="5"/>
      <c r="G325" s="5"/>
      <c r="H325" s="171">
        <v>262</v>
      </c>
      <c r="I325" s="171"/>
      <c r="J325" s="171">
        <v>0</v>
      </c>
      <c r="K325" s="150"/>
      <c r="L325" s="85"/>
      <c r="M325" s="63"/>
      <c r="N325" s="152">
        <v>2</v>
      </c>
      <c r="O325" s="150">
        <v>1</v>
      </c>
      <c r="P325" s="85">
        <v>1</v>
      </c>
      <c r="Q325" s="85">
        <f t="shared" si="9"/>
        <v>2</v>
      </c>
      <c r="R325" s="150"/>
      <c r="S325" s="85"/>
      <c r="T325" s="85"/>
      <c r="U325" s="150"/>
      <c r="V325" s="85"/>
      <c r="W325" s="85"/>
      <c r="X325" s="136"/>
    </row>
    <row r="326" spans="1:26" s="95" customFormat="1">
      <c r="A326" s="226"/>
      <c r="B326" s="38"/>
      <c r="C326" s="38">
        <v>317</v>
      </c>
      <c r="D326" s="210" t="s">
        <v>715</v>
      </c>
      <c r="E326" s="130" t="s">
        <v>422</v>
      </c>
      <c r="F326" s="218"/>
      <c r="G326" s="218"/>
      <c r="H326" s="171"/>
      <c r="I326" s="171"/>
      <c r="J326" s="171"/>
      <c r="K326" s="150"/>
      <c r="L326" s="51"/>
      <c r="M326" s="217"/>
      <c r="N326" s="152"/>
      <c r="O326" s="150"/>
      <c r="P326" s="85">
        <v>1</v>
      </c>
      <c r="Q326" s="125">
        <f t="shared" si="9"/>
        <v>1</v>
      </c>
      <c r="R326" s="150"/>
      <c r="S326" s="85"/>
      <c r="T326" s="85"/>
      <c r="U326" s="150"/>
      <c r="V326" s="51"/>
      <c r="W326" s="51"/>
      <c r="X326" s="136"/>
    </row>
    <row r="327" spans="1:26" s="95" customFormat="1">
      <c r="A327" s="226"/>
      <c r="B327" s="38"/>
      <c r="C327" s="41">
        <v>318</v>
      </c>
      <c r="D327" s="210" t="s">
        <v>721</v>
      </c>
      <c r="E327" s="130" t="s">
        <v>422</v>
      </c>
      <c r="F327" s="218"/>
      <c r="G327" s="218"/>
      <c r="H327" s="171"/>
      <c r="I327" s="171"/>
      <c r="J327" s="171"/>
      <c r="K327" s="150"/>
      <c r="L327" s="51"/>
      <c r="M327" s="217"/>
      <c r="N327" s="152"/>
      <c r="O327" s="150"/>
      <c r="P327" s="85">
        <v>1</v>
      </c>
      <c r="Q327" s="125">
        <f t="shared" si="9"/>
        <v>1</v>
      </c>
      <c r="R327" s="150"/>
      <c r="S327" s="85"/>
      <c r="T327" s="85"/>
      <c r="U327" s="150"/>
      <c r="V327" s="51"/>
      <c r="W327" s="51"/>
      <c r="X327" s="136"/>
    </row>
    <row r="328" spans="1:26">
      <c r="A328" s="226"/>
      <c r="B328" s="41">
        <v>4</v>
      </c>
      <c r="C328" s="38">
        <v>319</v>
      </c>
      <c r="D328" s="4" t="s">
        <v>282</v>
      </c>
      <c r="E328" s="130" t="s">
        <v>422</v>
      </c>
      <c r="F328" s="87"/>
      <c r="G328" s="87"/>
      <c r="H328" s="171">
        <v>297</v>
      </c>
      <c r="I328" s="171"/>
      <c r="J328" s="171">
        <v>0</v>
      </c>
      <c r="K328" s="150"/>
      <c r="L328" s="51"/>
      <c r="M328" s="72"/>
      <c r="N328" s="152">
        <v>2</v>
      </c>
      <c r="O328" s="150">
        <v>1</v>
      </c>
      <c r="P328" s="85">
        <v>1</v>
      </c>
      <c r="Q328" s="85">
        <f t="shared" si="9"/>
        <v>2</v>
      </c>
      <c r="R328" s="150"/>
      <c r="S328" s="85"/>
      <c r="T328" s="85"/>
      <c r="U328" s="150"/>
      <c r="V328" s="51"/>
      <c r="W328" s="51"/>
      <c r="X328" s="18"/>
    </row>
    <row r="329" spans="1:26" s="95" customFormat="1">
      <c r="A329" s="226"/>
      <c r="B329" s="41"/>
      <c r="C329" s="41">
        <v>320</v>
      </c>
      <c r="D329" s="210" t="s">
        <v>714</v>
      </c>
      <c r="E329" s="128" t="s">
        <v>552</v>
      </c>
      <c r="F329" s="87"/>
      <c r="G329" s="87"/>
      <c r="H329" s="171"/>
      <c r="I329" s="171"/>
      <c r="J329" s="171"/>
      <c r="K329" s="150"/>
      <c r="L329" s="51"/>
      <c r="M329" s="217"/>
      <c r="N329" s="152"/>
      <c r="O329" s="150"/>
      <c r="P329" s="85">
        <v>1</v>
      </c>
      <c r="Q329" s="125">
        <f t="shared" si="9"/>
        <v>1</v>
      </c>
      <c r="R329" s="150"/>
      <c r="S329" s="85"/>
      <c r="T329" s="85"/>
      <c r="U329" s="150"/>
      <c r="V329" s="51"/>
      <c r="W329" s="51"/>
      <c r="X329" s="18"/>
    </row>
    <row r="330" spans="1:26">
      <c r="A330" s="226"/>
      <c r="B330" s="38">
        <v>5</v>
      </c>
      <c r="C330" s="38">
        <v>321</v>
      </c>
      <c r="D330" s="4" t="s">
        <v>455</v>
      </c>
      <c r="E330" s="129" t="s">
        <v>595</v>
      </c>
      <c r="F330" s="32"/>
      <c r="G330" s="32"/>
      <c r="H330" s="171">
        <v>250</v>
      </c>
      <c r="I330" s="171"/>
      <c r="J330" s="171">
        <v>0</v>
      </c>
      <c r="K330" s="150"/>
      <c r="L330" s="85"/>
      <c r="M330" s="63"/>
      <c r="N330" s="152">
        <v>2</v>
      </c>
      <c r="O330" s="150">
        <v>1</v>
      </c>
      <c r="P330" s="85"/>
      <c r="Q330" s="125">
        <f>P330+O330</f>
        <v>1</v>
      </c>
      <c r="R330" s="150"/>
      <c r="S330" s="85"/>
      <c r="T330" s="85"/>
      <c r="U330" s="150"/>
      <c r="V330" s="85"/>
      <c r="W330" s="85"/>
      <c r="X330" s="18"/>
    </row>
    <row r="331" spans="1:26">
      <c r="A331" s="226"/>
      <c r="B331" s="41">
        <v>6</v>
      </c>
      <c r="C331" s="41">
        <v>322</v>
      </c>
      <c r="D331" s="4" t="s">
        <v>280</v>
      </c>
      <c r="E331" s="129" t="s">
        <v>595</v>
      </c>
      <c r="F331" s="32"/>
      <c r="G331" s="32"/>
      <c r="H331" s="171">
        <v>768</v>
      </c>
      <c r="I331" s="171"/>
      <c r="J331" s="171">
        <v>0</v>
      </c>
      <c r="K331" s="150"/>
      <c r="L331" s="85"/>
      <c r="M331" s="63"/>
      <c r="N331" s="152">
        <v>2</v>
      </c>
      <c r="O331" s="150">
        <v>1</v>
      </c>
      <c r="P331" s="85">
        <v>1</v>
      </c>
      <c r="Q331" s="85">
        <f t="shared" ref="Q331:Q378" si="10">P331+O331</f>
        <v>2</v>
      </c>
      <c r="R331" s="150"/>
      <c r="S331" s="85"/>
      <c r="T331" s="85"/>
      <c r="U331" s="150">
        <v>1</v>
      </c>
      <c r="V331" s="85"/>
      <c r="W331" s="85"/>
      <c r="X331" s="18"/>
    </row>
    <row r="332" spans="1:26">
      <c r="A332" s="226"/>
      <c r="B332" s="38">
        <v>7</v>
      </c>
      <c r="C332" s="38">
        <v>323</v>
      </c>
      <c r="D332" s="4" t="s">
        <v>265</v>
      </c>
      <c r="E332" s="130" t="s">
        <v>422</v>
      </c>
      <c r="F332" s="5"/>
      <c r="G332" s="5"/>
      <c r="H332" s="171">
        <v>354</v>
      </c>
      <c r="I332" s="171"/>
      <c r="J332" s="171">
        <v>0</v>
      </c>
      <c r="K332" s="150"/>
      <c r="L332" s="85"/>
      <c r="M332" s="63"/>
      <c r="N332" s="152">
        <v>2</v>
      </c>
      <c r="O332" s="150">
        <v>1</v>
      </c>
      <c r="P332" s="85"/>
      <c r="Q332" s="125">
        <f t="shared" si="10"/>
        <v>1</v>
      </c>
      <c r="R332" s="150"/>
      <c r="S332" s="85"/>
      <c r="T332" s="85"/>
      <c r="U332" s="150"/>
      <c r="V332" s="85"/>
      <c r="W332" s="85"/>
      <c r="X332" s="18"/>
    </row>
    <row r="333" spans="1:26" s="95" customFormat="1">
      <c r="A333" s="226"/>
      <c r="B333" s="38"/>
      <c r="C333" s="41">
        <v>324</v>
      </c>
      <c r="D333" s="210" t="s">
        <v>702</v>
      </c>
      <c r="E333" s="130" t="s">
        <v>422</v>
      </c>
      <c r="F333" s="5"/>
      <c r="G333" s="5"/>
      <c r="H333" s="171"/>
      <c r="I333" s="171"/>
      <c r="J333" s="171"/>
      <c r="K333" s="150"/>
      <c r="L333" s="85"/>
      <c r="M333" s="63"/>
      <c r="N333" s="152"/>
      <c r="O333" s="150"/>
      <c r="P333" s="85">
        <v>1</v>
      </c>
      <c r="Q333" s="125">
        <f t="shared" si="10"/>
        <v>1</v>
      </c>
      <c r="R333" s="150"/>
      <c r="S333" s="85"/>
      <c r="T333" s="85"/>
      <c r="U333" s="150"/>
      <c r="V333" s="85"/>
      <c r="W333" s="85"/>
      <c r="X333" s="18"/>
    </row>
    <row r="334" spans="1:26">
      <c r="A334" s="226"/>
      <c r="B334" s="41">
        <v>8</v>
      </c>
      <c r="C334" s="38">
        <v>325</v>
      </c>
      <c r="D334" s="4" t="s">
        <v>562</v>
      </c>
      <c r="E334" s="130" t="s">
        <v>422</v>
      </c>
      <c r="F334" s="5"/>
      <c r="G334" s="5"/>
      <c r="H334" s="171">
        <v>674</v>
      </c>
      <c r="I334" s="171"/>
      <c r="J334" s="171">
        <v>0</v>
      </c>
      <c r="K334" s="150"/>
      <c r="L334" s="85"/>
      <c r="M334" s="63"/>
      <c r="N334" s="152">
        <v>2</v>
      </c>
      <c r="O334" s="150">
        <v>1</v>
      </c>
      <c r="P334" s="85"/>
      <c r="Q334" s="125">
        <f t="shared" si="10"/>
        <v>1</v>
      </c>
      <c r="R334" s="150"/>
      <c r="S334" s="85"/>
      <c r="T334" s="85"/>
      <c r="U334" s="150"/>
      <c r="V334" s="85"/>
      <c r="W334" s="85"/>
      <c r="X334" s="18"/>
    </row>
    <row r="335" spans="1:26">
      <c r="A335" s="226"/>
      <c r="B335" s="38">
        <v>9</v>
      </c>
      <c r="C335" s="41">
        <v>326</v>
      </c>
      <c r="D335" s="4" t="s">
        <v>266</v>
      </c>
      <c r="E335" s="130" t="s">
        <v>422</v>
      </c>
      <c r="F335" s="5"/>
      <c r="G335" s="5"/>
      <c r="H335" s="171">
        <v>175</v>
      </c>
      <c r="I335" s="171"/>
      <c r="J335" s="171">
        <v>0</v>
      </c>
      <c r="K335" s="150"/>
      <c r="L335" s="85"/>
      <c r="M335" s="63"/>
      <c r="N335" s="152">
        <v>2</v>
      </c>
      <c r="O335" s="150">
        <v>1</v>
      </c>
      <c r="P335" s="85"/>
      <c r="Q335" s="125">
        <f t="shared" si="10"/>
        <v>1</v>
      </c>
      <c r="R335" s="150"/>
      <c r="S335" s="85"/>
      <c r="T335" s="85"/>
      <c r="U335" s="150">
        <v>1</v>
      </c>
      <c r="V335" s="85"/>
      <c r="W335" s="85"/>
      <c r="X335" s="18"/>
    </row>
    <row r="336" spans="1:26">
      <c r="A336" s="226"/>
      <c r="B336" s="41">
        <v>10</v>
      </c>
      <c r="C336" s="38">
        <v>327</v>
      </c>
      <c r="D336" s="4" t="s">
        <v>263</v>
      </c>
      <c r="E336" s="130" t="s">
        <v>422</v>
      </c>
      <c r="F336" s="5"/>
      <c r="G336" s="5"/>
      <c r="H336" s="171">
        <v>259</v>
      </c>
      <c r="I336" s="171"/>
      <c r="J336" s="171">
        <v>0</v>
      </c>
      <c r="K336" s="150"/>
      <c r="L336" s="85"/>
      <c r="M336" s="63"/>
      <c r="N336" s="152">
        <v>2</v>
      </c>
      <c r="O336" s="150">
        <v>1</v>
      </c>
      <c r="P336" s="85"/>
      <c r="Q336" s="125">
        <f t="shared" si="10"/>
        <v>1</v>
      </c>
      <c r="R336" s="150"/>
      <c r="S336" s="85"/>
      <c r="T336" s="85"/>
      <c r="U336" s="150"/>
      <c r="V336" s="85"/>
      <c r="W336" s="85"/>
      <c r="X336" s="3"/>
    </row>
    <row r="337" spans="1:24">
      <c r="A337" s="226"/>
      <c r="B337" s="38">
        <v>11</v>
      </c>
      <c r="C337" s="41">
        <v>328</v>
      </c>
      <c r="D337" s="4" t="s">
        <v>278</v>
      </c>
      <c r="E337" s="129" t="s">
        <v>595</v>
      </c>
      <c r="F337" s="32"/>
      <c r="G337" s="32"/>
      <c r="H337" s="171">
        <v>365</v>
      </c>
      <c r="I337" s="171"/>
      <c r="J337" s="171">
        <v>0</v>
      </c>
      <c r="K337" s="150"/>
      <c r="L337" s="85"/>
      <c r="M337" s="63"/>
      <c r="N337" s="152">
        <v>2</v>
      </c>
      <c r="O337" s="150">
        <v>1</v>
      </c>
      <c r="P337" s="85"/>
      <c r="Q337" s="125">
        <f t="shared" si="10"/>
        <v>1</v>
      </c>
      <c r="R337" s="150"/>
      <c r="S337" s="85"/>
      <c r="T337" s="85"/>
      <c r="U337" s="150">
        <v>1</v>
      </c>
      <c r="V337" s="85"/>
      <c r="W337" s="85"/>
      <c r="X337" s="3"/>
    </row>
    <row r="338" spans="1:24">
      <c r="A338" s="226"/>
      <c r="B338" s="41">
        <v>12</v>
      </c>
      <c r="C338" s="38">
        <v>329</v>
      </c>
      <c r="D338" s="4" t="s">
        <v>268</v>
      </c>
      <c r="E338" s="130" t="s">
        <v>422</v>
      </c>
      <c r="F338" s="5"/>
      <c r="G338" s="5"/>
      <c r="H338" s="171">
        <v>62</v>
      </c>
      <c r="I338" s="171"/>
      <c r="J338" s="171">
        <v>0</v>
      </c>
      <c r="K338" s="150"/>
      <c r="L338" s="85"/>
      <c r="M338" s="63"/>
      <c r="N338" s="152">
        <v>2</v>
      </c>
      <c r="O338" s="150">
        <v>1</v>
      </c>
      <c r="P338" s="85"/>
      <c r="Q338" s="125">
        <f t="shared" si="10"/>
        <v>1</v>
      </c>
      <c r="R338" s="150"/>
      <c r="S338" s="85"/>
      <c r="T338" s="85"/>
      <c r="U338" s="150">
        <v>1</v>
      </c>
      <c r="V338" s="85"/>
      <c r="W338" s="85"/>
      <c r="X338" s="3"/>
    </row>
    <row r="339" spans="1:24">
      <c r="A339" s="226"/>
      <c r="B339" s="38">
        <v>13</v>
      </c>
      <c r="C339" s="41">
        <v>330</v>
      </c>
      <c r="D339" s="4" t="s">
        <v>271</v>
      </c>
      <c r="E339" s="130" t="s">
        <v>422</v>
      </c>
      <c r="F339" s="5"/>
      <c r="G339" s="5"/>
      <c r="H339" s="171">
        <v>339</v>
      </c>
      <c r="I339" s="171"/>
      <c r="J339" s="171">
        <v>0</v>
      </c>
      <c r="K339" s="150"/>
      <c r="L339" s="85"/>
      <c r="M339" s="63"/>
      <c r="N339" s="152">
        <v>2</v>
      </c>
      <c r="O339" s="150">
        <v>1</v>
      </c>
      <c r="P339" s="85"/>
      <c r="Q339" s="125">
        <f t="shared" si="10"/>
        <v>1</v>
      </c>
      <c r="R339" s="150"/>
      <c r="S339" s="85"/>
      <c r="T339" s="85"/>
      <c r="U339" s="150">
        <v>1</v>
      </c>
      <c r="V339" s="85"/>
      <c r="W339" s="85"/>
      <c r="X339" s="3"/>
    </row>
    <row r="340" spans="1:24" s="95" customFormat="1">
      <c r="A340" s="226"/>
      <c r="B340" s="38"/>
      <c r="C340" s="38">
        <v>331</v>
      </c>
      <c r="D340" s="210" t="s">
        <v>719</v>
      </c>
      <c r="E340" s="130" t="s">
        <v>422</v>
      </c>
      <c r="F340" s="5"/>
      <c r="G340" s="5"/>
      <c r="H340" s="199"/>
      <c r="I340" s="199"/>
      <c r="J340" s="171"/>
      <c r="K340" s="150"/>
      <c r="L340" s="85"/>
      <c r="M340" s="63"/>
      <c r="N340" s="152"/>
      <c r="O340" s="150"/>
      <c r="P340" s="85">
        <v>1</v>
      </c>
      <c r="Q340" s="125">
        <f t="shared" si="10"/>
        <v>1</v>
      </c>
      <c r="R340" s="150"/>
      <c r="S340" s="85"/>
      <c r="T340" s="85"/>
      <c r="U340" s="150"/>
      <c r="V340" s="85"/>
      <c r="W340" s="85"/>
      <c r="X340" s="3"/>
    </row>
    <row r="341" spans="1:24">
      <c r="A341" s="226"/>
      <c r="B341" s="41">
        <v>14</v>
      </c>
      <c r="C341" s="41">
        <v>332</v>
      </c>
      <c r="D341" s="4" t="s">
        <v>518</v>
      </c>
      <c r="E341" s="129" t="s">
        <v>595</v>
      </c>
      <c r="F341" s="5"/>
      <c r="G341" s="91"/>
      <c r="H341" s="173"/>
      <c r="I341" s="173"/>
      <c r="J341" s="171">
        <v>0</v>
      </c>
      <c r="K341" s="150"/>
      <c r="L341" s="85"/>
      <c r="M341" s="63"/>
      <c r="N341" s="152">
        <v>2</v>
      </c>
      <c r="O341" s="150">
        <v>1</v>
      </c>
      <c r="P341" s="85">
        <v>1</v>
      </c>
      <c r="Q341" s="85">
        <f t="shared" si="10"/>
        <v>2</v>
      </c>
      <c r="R341" s="150"/>
      <c r="S341" s="85"/>
      <c r="T341" s="85"/>
      <c r="U341" s="150">
        <v>1</v>
      </c>
      <c r="V341" s="85"/>
      <c r="W341" s="85"/>
      <c r="X341" s="3"/>
    </row>
    <row r="342" spans="1:24">
      <c r="A342" s="226"/>
      <c r="B342" s="38">
        <v>15</v>
      </c>
      <c r="C342" s="38">
        <v>333</v>
      </c>
      <c r="D342" s="4" t="s">
        <v>272</v>
      </c>
      <c r="E342" s="130" t="s">
        <v>422</v>
      </c>
      <c r="F342" s="5"/>
      <c r="G342" s="5"/>
      <c r="H342" s="171">
        <v>381</v>
      </c>
      <c r="I342" s="171"/>
      <c r="J342" s="171">
        <v>0</v>
      </c>
      <c r="K342" s="150"/>
      <c r="L342" s="85"/>
      <c r="M342" s="63"/>
      <c r="N342" s="152">
        <v>2</v>
      </c>
      <c r="O342" s="150">
        <v>1</v>
      </c>
      <c r="P342" s="85">
        <v>1</v>
      </c>
      <c r="Q342" s="85">
        <f t="shared" si="10"/>
        <v>2</v>
      </c>
      <c r="R342" s="150"/>
      <c r="S342" s="85"/>
      <c r="T342" s="85"/>
      <c r="U342" s="150"/>
      <c r="V342" s="85"/>
      <c r="W342" s="85"/>
      <c r="X342" s="3"/>
    </row>
    <row r="343" spans="1:24" s="95" customFormat="1">
      <c r="A343" s="226"/>
      <c r="B343" s="38"/>
      <c r="C343" s="41">
        <v>334</v>
      </c>
      <c r="D343" s="210" t="s">
        <v>718</v>
      </c>
      <c r="E343" s="130" t="s">
        <v>422</v>
      </c>
      <c r="F343" s="5"/>
      <c r="G343" s="5"/>
      <c r="H343" s="171"/>
      <c r="I343" s="171"/>
      <c r="J343" s="171"/>
      <c r="K343" s="150"/>
      <c r="L343" s="85"/>
      <c r="M343" s="63"/>
      <c r="N343" s="152"/>
      <c r="O343" s="150"/>
      <c r="P343" s="85">
        <v>1</v>
      </c>
      <c r="Q343" s="125">
        <f t="shared" si="10"/>
        <v>1</v>
      </c>
      <c r="R343" s="150"/>
      <c r="S343" s="85"/>
      <c r="T343" s="85"/>
      <c r="U343" s="150"/>
      <c r="V343" s="85"/>
      <c r="W343" s="85"/>
      <c r="X343" s="3"/>
    </row>
    <row r="344" spans="1:24">
      <c r="A344" s="226"/>
      <c r="B344" s="41">
        <v>16</v>
      </c>
      <c r="C344" s="38">
        <v>335</v>
      </c>
      <c r="D344" s="4" t="s">
        <v>270</v>
      </c>
      <c r="E344" s="129" t="s">
        <v>595</v>
      </c>
      <c r="F344" s="5"/>
      <c r="G344" s="5"/>
      <c r="H344" s="171">
        <v>225</v>
      </c>
      <c r="I344" s="171"/>
      <c r="J344" s="171">
        <v>8</v>
      </c>
      <c r="K344" s="150"/>
      <c r="L344" s="85"/>
      <c r="M344" s="63"/>
      <c r="N344" s="152">
        <v>2</v>
      </c>
      <c r="O344" s="150">
        <v>1</v>
      </c>
      <c r="P344" s="85">
        <v>1</v>
      </c>
      <c r="Q344" s="85">
        <f t="shared" si="10"/>
        <v>2</v>
      </c>
      <c r="R344" s="150"/>
      <c r="S344" s="85"/>
      <c r="T344" s="85"/>
      <c r="U344" s="150"/>
      <c r="V344" s="85"/>
      <c r="W344" s="85"/>
      <c r="X344" s="3"/>
    </row>
    <row r="345" spans="1:24">
      <c r="A345" s="226"/>
      <c r="B345" s="38">
        <v>17</v>
      </c>
      <c r="C345" s="41">
        <v>336</v>
      </c>
      <c r="D345" s="4" t="s">
        <v>279</v>
      </c>
      <c r="E345" s="129" t="s">
        <v>595</v>
      </c>
      <c r="F345" s="32"/>
      <c r="G345" s="5"/>
      <c r="H345" s="171">
        <v>1280</v>
      </c>
      <c r="I345" s="171"/>
      <c r="J345" s="171">
        <v>0</v>
      </c>
      <c r="K345" s="150"/>
      <c r="L345" s="85"/>
      <c r="M345" s="63"/>
      <c r="N345" s="152">
        <v>2</v>
      </c>
      <c r="O345" s="150">
        <v>1</v>
      </c>
      <c r="P345" s="85"/>
      <c r="Q345" s="125">
        <f t="shared" si="10"/>
        <v>1</v>
      </c>
      <c r="R345" s="150"/>
      <c r="S345" s="85"/>
      <c r="T345" s="85"/>
      <c r="U345" s="150">
        <v>1</v>
      </c>
      <c r="V345" s="85"/>
      <c r="W345" s="85"/>
      <c r="X345" s="3"/>
    </row>
    <row r="346" spans="1:24" s="95" customFormat="1">
      <c r="A346" s="226"/>
      <c r="B346" s="38"/>
      <c r="C346" s="38">
        <v>337</v>
      </c>
      <c r="D346" s="210" t="s">
        <v>697</v>
      </c>
      <c r="E346" s="130" t="s">
        <v>422</v>
      </c>
      <c r="F346" s="32"/>
      <c r="G346" s="5"/>
      <c r="H346" s="171"/>
      <c r="I346" s="171"/>
      <c r="J346" s="171"/>
      <c r="K346" s="150"/>
      <c r="L346" s="85"/>
      <c r="M346" s="63"/>
      <c r="N346" s="152"/>
      <c r="O346" s="150"/>
      <c r="P346" s="85">
        <v>1</v>
      </c>
      <c r="Q346" s="125">
        <f t="shared" si="10"/>
        <v>1</v>
      </c>
      <c r="R346" s="150"/>
      <c r="S346" s="85"/>
      <c r="T346" s="85"/>
      <c r="U346" s="150"/>
      <c r="V346" s="85"/>
      <c r="W346" s="85"/>
      <c r="X346" s="3"/>
    </row>
    <row r="347" spans="1:24">
      <c r="A347" s="226"/>
      <c r="B347" s="41">
        <v>18</v>
      </c>
      <c r="C347" s="41">
        <v>338</v>
      </c>
      <c r="D347" s="4" t="s">
        <v>260</v>
      </c>
      <c r="E347" s="130" t="s">
        <v>422</v>
      </c>
      <c r="F347" s="5"/>
      <c r="G347" s="5"/>
      <c r="H347" s="171">
        <v>235</v>
      </c>
      <c r="I347" s="171"/>
      <c r="J347" s="171">
        <v>0</v>
      </c>
      <c r="K347" s="150"/>
      <c r="L347" s="85"/>
      <c r="M347" s="63"/>
      <c r="N347" s="152">
        <v>2</v>
      </c>
      <c r="O347" s="150">
        <v>1</v>
      </c>
      <c r="P347" s="85">
        <v>1</v>
      </c>
      <c r="Q347" s="85">
        <f t="shared" si="10"/>
        <v>2</v>
      </c>
      <c r="R347" s="150"/>
      <c r="S347" s="85"/>
      <c r="T347" s="85"/>
      <c r="U347" s="150"/>
      <c r="V347" s="85"/>
      <c r="W347" s="85"/>
      <c r="X347" s="3"/>
    </row>
    <row r="348" spans="1:24" s="95" customFormat="1">
      <c r="A348" s="226"/>
      <c r="B348" s="41"/>
      <c r="C348" s="38">
        <v>339</v>
      </c>
      <c r="D348" s="210" t="s">
        <v>296</v>
      </c>
      <c r="E348" s="130" t="s">
        <v>422</v>
      </c>
      <c r="F348" s="5"/>
      <c r="G348" s="5"/>
      <c r="H348" s="171"/>
      <c r="I348" s="171"/>
      <c r="J348" s="171"/>
      <c r="K348" s="150"/>
      <c r="L348" s="85"/>
      <c r="M348" s="63"/>
      <c r="N348" s="152"/>
      <c r="O348" s="150"/>
      <c r="P348" s="85">
        <v>1</v>
      </c>
      <c r="Q348" s="125">
        <f t="shared" si="10"/>
        <v>1</v>
      </c>
      <c r="R348" s="150"/>
      <c r="S348" s="85"/>
      <c r="T348" s="85"/>
      <c r="U348" s="150"/>
      <c r="V348" s="85"/>
      <c r="W348" s="85"/>
      <c r="X348" s="3"/>
    </row>
    <row r="349" spans="1:24" s="95" customFormat="1">
      <c r="A349" s="226"/>
      <c r="B349" s="41"/>
      <c r="C349" s="41">
        <v>340</v>
      </c>
      <c r="D349" s="210" t="s">
        <v>723</v>
      </c>
      <c r="E349" s="130" t="s">
        <v>422</v>
      </c>
      <c r="F349" s="5"/>
      <c r="G349" s="5"/>
      <c r="H349" s="171"/>
      <c r="I349" s="171"/>
      <c r="J349" s="171"/>
      <c r="K349" s="150"/>
      <c r="L349" s="85"/>
      <c r="M349" s="63"/>
      <c r="N349" s="152"/>
      <c r="O349" s="150"/>
      <c r="P349" s="85">
        <v>1</v>
      </c>
      <c r="Q349" s="125">
        <f t="shared" si="10"/>
        <v>1</v>
      </c>
      <c r="R349" s="150"/>
      <c r="S349" s="85"/>
      <c r="T349" s="85"/>
      <c r="U349" s="150"/>
      <c r="V349" s="85"/>
      <c r="W349" s="85"/>
      <c r="X349" s="3"/>
    </row>
    <row r="350" spans="1:24">
      <c r="A350" s="226"/>
      <c r="B350" s="38">
        <v>19</v>
      </c>
      <c r="C350" s="38">
        <v>341</v>
      </c>
      <c r="D350" s="4" t="s">
        <v>285</v>
      </c>
      <c r="E350" s="129" t="s">
        <v>595</v>
      </c>
      <c r="F350" s="32"/>
      <c r="G350" s="32"/>
      <c r="H350" s="171">
        <v>302</v>
      </c>
      <c r="I350" s="171"/>
      <c r="J350" s="171">
        <v>0</v>
      </c>
      <c r="K350" s="150"/>
      <c r="L350" s="85"/>
      <c r="M350" s="63"/>
      <c r="N350" s="152">
        <v>2</v>
      </c>
      <c r="O350" s="150">
        <v>1</v>
      </c>
      <c r="P350" s="85"/>
      <c r="Q350" s="125">
        <f t="shared" si="10"/>
        <v>1</v>
      </c>
      <c r="R350" s="150"/>
      <c r="S350" s="85"/>
      <c r="T350" s="85"/>
      <c r="U350" s="150"/>
      <c r="V350" s="85"/>
      <c r="W350" s="85"/>
      <c r="X350" s="3"/>
    </row>
    <row r="351" spans="1:24" s="95" customFormat="1">
      <c r="A351" s="226"/>
      <c r="B351" s="38"/>
      <c r="C351" s="41">
        <v>342</v>
      </c>
      <c r="D351" s="210" t="s">
        <v>722</v>
      </c>
      <c r="E351" s="130" t="s">
        <v>422</v>
      </c>
      <c r="F351" s="30"/>
      <c r="G351" s="32"/>
      <c r="H351" s="171"/>
      <c r="I351" s="171"/>
      <c r="J351" s="171"/>
      <c r="K351" s="150"/>
      <c r="L351" s="85"/>
      <c r="M351" s="63"/>
      <c r="N351" s="152"/>
      <c r="O351" s="150"/>
      <c r="P351" s="85">
        <v>1</v>
      </c>
      <c r="Q351" s="125">
        <f t="shared" si="10"/>
        <v>1</v>
      </c>
      <c r="R351" s="150"/>
      <c r="S351" s="85"/>
      <c r="T351" s="85"/>
      <c r="U351" s="150"/>
      <c r="V351" s="85"/>
      <c r="W351" s="85"/>
      <c r="X351" s="3"/>
    </row>
    <row r="352" spans="1:24">
      <c r="A352" s="226"/>
      <c r="B352" s="41">
        <v>20</v>
      </c>
      <c r="C352" s="38">
        <v>343</v>
      </c>
      <c r="D352" s="4" t="s">
        <v>283</v>
      </c>
      <c r="E352" s="129" t="s">
        <v>595</v>
      </c>
      <c r="F352" s="30"/>
      <c r="G352" s="91"/>
      <c r="H352" s="171">
        <v>259</v>
      </c>
      <c r="I352" s="171"/>
      <c r="J352" s="171">
        <v>0</v>
      </c>
      <c r="K352" s="150"/>
      <c r="L352" s="85"/>
      <c r="M352" s="63"/>
      <c r="N352" s="152">
        <v>2</v>
      </c>
      <c r="O352" s="150">
        <v>1</v>
      </c>
      <c r="P352" s="85">
        <v>1</v>
      </c>
      <c r="Q352" s="85">
        <f t="shared" si="10"/>
        <v>2</v>
      </c>
      <c r="R352" s="150"/>
      <c r="S352" s="85"/>
      <c r="T352" s="85"/>
      <c r="U352" s="150"/>
      <c r="V352" s="85"/>
      <c r="W352" s="85"/>
      <c r="X352" s="3"/>
    </row>
    <row r="353" spans="1:24">
      <c r="A353" s="226"/>
      <c r="B353" s="38">
        <v>21</v>
      </c>
      <c r="C353" s="41">
        <v>344</v>
      </c>
      <c r="D353" s="4" t="s">
        <v>264</v>
      </c>
      <c r="E353" s="130" t="s">
        <v>422</v>
      </c>
      <c r="F353" s="21"/>
      <c r="G353" s="21"/>
      <c r="H353" s="171">
        <v>110</v>
      </c>
      <c r="I353" s="171"/>
      <c r="J353" s="171">
        <v>0</v>
      </c>
      <c r="K353" s="150"/>
      <c r="L353" s="85"/>
      <c r="M353" s="63"/>
      <c r="N353" s="152">
        <v>2</v>
      </c>
      <c r="O353" s="150">
        <v>1</v>
      </c>
      <c r="P353" s="85">
        <v>1</v>
      </c>
      <c r="Q353" s="85">
        <f t="shared" si="10"/>
        <v>2</v>
      </c>
      <c r="R353" s="150"/>
      <c r="S353" s="85"/>
      <c r="T353" s="85"/>
      <c r="U353" s="150"/>
      <c r="V353" s="85"/>
      <c r="W353" s="85"/>
      <c r="X353" s="3"/>
    </row>
    <row r="354" spans="1:24">
      <c r="A354" s="226"/>
      <c r="B354" s="41">
        <v>22</v>
      </c>
      <c r="C354" s="38">
        <v>345</v>
      </c>
      <c r="D354" s="4" t="s">
        <v>570</v>
      </c>
      <c r="E354" s="130" t="s">
        <v>422</v>
      </c>
      <c r="F354" s="21"/>
      <c r="G354" s="21"/>
      <c r="H354" s="171">
        <v>282</v>
      </c>
      <c r="I354" s="171"/>
      <c r="J354" s="171">
        <v>0</v>
      </c>
      <c r="K354" s="150"/>
      <c r="L354" s="85"/>
      <c r="M354" s="63"/>
      <c r="N354" s="152">
        <v>2</v>
      </c>
      <c r="O354" s="150">
        <v>1</v>
      </c>
      <c r="P354" s="85"/>
      <c r="Q354" s="125">
        <f t="shared" si="10"/>
        <v>1</v>
      </c>
      <c r="R354" s="150"/>
      <c r="S354" s="85"/>
      <c r="T354" s="85"/>
      <c r="U354" s="150"/>
      <c r="V354" s="85"/>
      <c r="W354" s="85"/>
      <c r="X354" s="3"/>
    </row>
    <row r="355" spans="1:24">
      <c r="A355" s="226"/>
      <c r="B355" s="38">
        <v>23</v>
      </c>
      <c r="C355" s="41">
        <v>346</v>
      </c>
      <c r="D355" s="4" t="s">
        <v>286</v>
      </c>
      <c r="E355" s="129" t="s">
        <v>595</v>
      </c>
      <c r="F355" s="30"/>
      <c r="G355" s="21"/>
      <c r="H355" s="171">
        <v>126</v>
      </c>
      <c r="I355" s="171"/>
      <c r="J355" s="171">
        <v>0</v>
      </c>
      <c r="K355" s="150"/>
      <c r="L355" s="85"/>
      <c r="M355" s="63"/>
      <c r="N355" s="152">
        <v>2</v>
      </c>
      <c r="O355" s="150">
        <v>1</v>
      </c>
      <c r="P355" s="85">
        <v>1</v>
      </c>
      <c r="Q355" s="85">
        <f t="shared" si="10"/>
        <v>2</v>
      </c>
      <c r="R355" s="150"/>
      <c r="S355" s="85"/>
      <c r="T355" s="85"/>
      <c r="U355" s="150">
        <v>1</v>
      </c>
      <c r="V355" s="85"/>
      <c r="W355" s="85"/>
      <c r="X355" s="3"/>
    </row>
    <row r="356" spans="1:24">
      <c r="A356" s="226"/>
      <c r="B356" s="41">
        <v>24</v>
      </c>
      <c r="C356" s="38">
        <v>347</v>
      </c>
      <c r="D356" s="4" t="s">
        <v>275</v>
      </c>
      <c r="E356" s="130" t="s">
        <v>422</v>
      </c>
      <c r="F356" s="30"/>
      <c r="G356" s="21"/>
      <c r="H356" s="173"/>
      <c r="I356" s="173"/>
      <c r="J356" s="171">
        <v>0</v>
      </c>
      <c r="K356" s="150"/>
      <c r="L356" s="85"/>
      <c r="M356" s="63"/>
      <c r="N356" s="152">
        <v>2</v>
      </c>
      <c r="O356" s="150">
        <v>1</v>
      </c>
      <c r="P356" s="85">
        <v>1</v>
      </c>
      <c r="Q356" s="85">
        <f t="shared" si="10"/>
        <v>2</v>
      </c>
      <c r="R356" s="150"/>
      <c r="S356" s="85"/>
      <c r="T356" s="85"/>
      <c r="U356" s="150"/>
      <c r="V356" s="85"/>
      <c r="W356" s="85"/>
      <c r="X356" s="3"/>
    </row>
    <row r="357" spans="1:24">
      <c r="A357" s="226"/>
      <c r="B357" s="38">
        <v>25</v>
      </c>
      <c r="C357" s="41">
        <v>348</v>
      </c>
      <c r="D357" s="4" t="s">
        <v>269</v>
      </c>
      <c r="E357" s="130" t="s">
        <v>422</v>
      </c>
      <c r="F357" s="21"/>
      <c r="G357" s="21"/>
      <c r="H357" s="171">
        <v>266</v>
      </c>
      <c r="I357" s="171"/>
      <c r="J357" s="171">
        <v>0</v>
      </c>
      <c r="K357" s="150"/>
      <c r="L357" s="85"/>
      <c r="M357" s="63"/>
      <c r="N357" s="152">
        <v>2</v>
      </c>
      <c r="O357" s="150">
        <v>1</v>
      </c>
      <c r="P357" s="85">
        <v>1</v>
      </c>
      <c r="Q357" s="85">
        <f t="shared" si="10"/>
        <v>2</v>
      </c>
      <c r="R357" s="150"/>
      <c r="S357" s="85"/>
      <c r="T357" s="85"/>
      <c r="U357" s="150">
        <v>1</v>
      </c>
      <c r="V357" s="85"/>
      <c r="W357" s="85"/>
      <c r="X357" s="3"/>
    </row>
    <row r="358" spans="1:24">
      <c r="A358" s="226"/>
      <c r="B358" s="41">
        <v>26</v>
      </c>
      <c r="C358" s="38">
        <v>349</v>
      </c>
      <c r="D358" s="4" t="s">
        <v>262</v>
      </c>
      <c r="E358" s="129" t="s">
        <v>595</v>
      </c>
      <c r="F358" s="21"/>
      <c r="G358" s="21"/>
      <c r="H358" s="171">
        <v>580</v>
      </c>
      <c r="I358" s="171"/>
      <c r="J358" s="171">
        <v>0</v>
      </c>
      <c r="K358" s="150"/>
      <c r="L358" s="85"/>
      <c r="M358" s="63"/>
      <c r="N358" s="152">
        <v>2</v>
      </c>
      <c r="O358" s="150">
        <v>1</v>
      </c>
      <c r="P358" s="85">
        <v>1</v>
      </c>
      <c r="Q358" s="85">
        <f t="shared" si="10"/>
        <v>2</v>
      </c>
      <c r="R358" s="150"/>
      <c r="S358" s="85"/>
      <c r="T358" s="85"/>
      <c r="U358" s="150">
        <v>1</v>
      </c>
      <c r="V358" s="85"/>
      <c r="W358" s="85"/>
      <c r="X358" s="3"/>
    </row>
    <row r="359" spans="1:24" s="95" customFormat="1">
      <c r="A359" s="226"/>
      <c r="B359" s="41"/>
      <c r="C359" s="41">
        <v>350</v>
      </c>
      <c r="D359" s="210" t="s">
        <v>757</v>
      </c>
      <c r="E359" s="130" t="s">
        <v>422</v>
      </c>
      <c r="F359" s="21"/>
      <c r="G359" s="21"/>
      <c r="H359" s="171"/>
      <c r="I359" s="171"/>
      <c r="J359" s="171"/>
      <c r="K359" s="150"/>
      <c r="L359" s="85"/>
      <c r="M359" s="63"/>
      <c r="N359" s="152"/>
      <c r="O359" s="150"/>
      <c r="P359" s="85"/>
      <c r="Q359" s="121">
        <f t="shared" si="10"/>
        <v>0</v>
      </c>
      <c r="R359" s="150"/>
      <c r="S359" s="85"/>
      <c r="T359" s="85"/>
      <c r="U359" s="150"/>
      <c r="V359" s="85"/>
      <c r="W359" s="85"/>
      <c r="X359" s="3"/>
    </row>
    <row r="360" spans="1:24">
      <c r="A360" s="226"/>
      <c r="B360" s="38">
        <v>27</v>
      </c>
      <c r="C360" s="38">
        <v>351</v>
      </c>
      <c r="D360" s="4" t="s">
        <v>276</v>
      </c>
      <c r="E360" s="129" t="s">
        <v>595</v>
      </c>
      <c r="F360" s="30"/>
      <c r="G360" s="21"/>
      <c r="H360" s="171">
        <v>445</v>
      </c>
      <c r="I360" s="171"/>
      <c r="J360" s="171">
        <v>0</v>
      </c>
      <c r="K360" s="150"/>
      <c r="L360" s="85"/>
      <c r="M360" s="63"/>
      <c r="N360" s="152">
        <v>2</v>
      </c>
      <c r="O360" s="150">
        <v>1</v>
      </c>
      <c r="P360" s="85">
        <v>1</v>
      </c>
      <c r="Q360" s="85">
        <f t="shared" si="10"/>
        <v>2</v>
      </c>
      <c r="R360" s="150"/>
      <c r="S360" s="85"/>
      <c r="T360" s="85"/>
      <c r="U360" s="150"/>
      <c r="V360" s="85"/>
      <c r="W360" s="85"/>
      <c r="X360" s="3"/>
    </row>
    <row r="361" spans="1:24" s="95" customFormat="1">
      <c r="A361" s="226"/>
      <c r="B361" s="38"/>
      <c r="C361" s="41">
        <v>352</v>
      </c>
      <c r="D361" s="210" t="s">
        <v>765</v>
      </c>
      <c r="E361" s="130" t="s">
        <v>422</v>
      </c>
      <c r="F361" s="30"/>
      <c r="G361" s="21"/>
      <c r="H361" s="171"/>
      <c r="I361" s="171"/>
      <c r="J361" s="171"/>
      <c r="K361" s="150"/>
      <c r="L361" s="85"/>
      <c r="M361" s="63"/>
      <c r="N361" s="152"/>
      <c r="O361" s="150"/>
      <c r="P361" s="85">
        <v>1</v>
      </c>
      <c r="Q361" s="125">
        <f t="shared" si="10"/>
        <v>1</v>
      </c>
      <c r="R361" s="150"/>
      <c r="S361" s="85"/>
      <c r="T361" s="85"/>
      <c r="U361" s="150"/>
      <c r="V361" s="85"/>
      <c r="W361" s="85"/>
      <c r="X361" s="3"/>
    </row>
    <row r="362" spans="1:24">
      <c r="A362" s="226"/>
      <c r="B362" s="41">
        <v>28</v>
      </c>
      <c r="C362" s="38">
        <v>353</v>
      </c>
      <c r="D362" s="4" t="s">
        <v>267</v>
      </c>
      <c r="E362" s="129" t="s">
        <v>595</v>
      </c>
      <c r="F362" s="21"/>
      <c r="G362" s="21"/>
      <c r="H362" s="171">
        <v>226</v>
      </c>
      <c r="I362" s="171"/>
      <c r="J362" s="171">
        <v>0</v>
      </c>
      <c r="K362" s="150"/>
      <c r="L362" s="85"/>
      <c r="M362" s="63"/>
      <c r="N362" s="152">
        <v>2</v>
      </c>
      <c r="O362" s="150">
        <v>1</v>
      </c>
      <c r="P362" s="85"/>
      <c r="Q362" s="125">
        <f t="shared" si="10"/>
        <v>1</v>
      </c>
      <c r="R362" s="150"/>
      <c r="S362" s="85"/>
      <c r="T362" s="85"/>
      <c r="U362" s="150"/>
      <c r="V362" s="85"/>
      <c r="W362" s="85"/>
      <c r="X362" s="3"/>
    </row>
    <row r="363" spans="1:24" s="95" customFormat="1">
      <c r="A363" s="226"/>
      <c r="B363" s="41"/>
      <c r="C363" s="41">
        <v>354</v>
      </c>
      <c r="D363" s="210" t="s">
        <v>716</v>
      </c>
      <c r="E363" s="130" t="s">
        <v>422</v>
      </c>
      <c r="F363" s="21"/>
      <c r="G363" s="21"/>
      <c r="H363" s="171"/>
      <c r="I363" s="171"/>
      <c r="J363" s="171"/>
      <c r="K363" s="150"/>
      <c r="L363" s="85"/>
      <c r="M363" s="63"/>
      <c r="N363" s="152"/>
      <c r="O363" s="150"/>
      <c r="P363" s="85">
        <v>1</v>
      </c>
      <c r="Q363" s="125">
        <f t="shared" si="10"/>
        <v>1</v>
      </c>
      <c r="R363" s="150"/>
      <c r="S363" s="85"/>
      <c r="T363" s="85"/>
      <c r="U363" s="150"/>
      <c r="V363" s="85"/>
      <c r="W363" s="85"/>
      <c r="X363" s="3"/>
    </row>
    <row r="364" spans="1:24" s="95" customFormat="1">
      <c r="A364" s="226"/>
      <c r="B364" s="41"/>
      <c r="C364" s="38">
        <v>355</v>
      </c>
      <c r="D364" s="210" t="s">
        <v>758</v>
      </c>
      <c r="E364" s="129" t="s">
        <v>595</v>
      </c>
      <c r="F364" s="21"/>
      <c r="G364" s="21"/>
      <c r="H364" s="171"/>
      <c r="I364" s="171"/>
      <c r="J364" s="171"/>
      <c r="K364" s="150"/>
      <c r="L364" s="85"/>
      <c r="M364" s="63"/>
      <c r="N364" s="152"/>
      <c r="O364" s="150"/>
      <c r="P364" s="85">
        <v>1</v>
      </c>
      <c r="Q364" s="125">
        <f t="shared" si="10"/>
        <v>1</v>
      </c>
      <c r="R364" s="150"/>
      <c r="S364" s="85"/>
      <c r="T364" s="85"/>
      <c r="U364" s="150"/>
      <c r="V364" s="85"/>
      <c r="W364" s="85"/>
      <c r="X364" s="3"/>
    </row>
    <row r="365" spans="1:24">
      <c r="A365" s="226"/>
      <c r="B365" s="38">
        <v>29</v>
      </c>
      <c r="C365" s="41">
        <v>356</v>
      </c>
      <c r="D365" s="4" t="s">
        <v>258</v>
      </c>
      <c r="E365" s="130" t="s">
        <v>422</v>
      </c>
      <c r="F365" s="21"/>
      <c r="G365" s="91"/>
      <c r="H365" s="171">
        <v>497</v>
      </c>
      <c r="I365" s="171"/>
      <c r="J365" s="171">
        <v>0</v>
      </c>
      <c r="K365" s="150"/>
      <c r="L365" s="85"/>
      <c r="M365" s="63"/>
      <c r="N365" s="152">
        <v>2</v>
      </c>
      <c r="O365" s="150">
        <v>1</v>
      </c>
      <c r="P365" s="85">
        <v>1</v>
      </c>
      <c r="Q365" s="85">
        <f t="shared" si="10"/>
        <v>2</v>
      </c>
      <c r="R365" s="150"/>
      <c r="S365" s="85"/>
      <c r="T365" s="85"/>
      <c r="U365" s="150"/>
      <c r="V365" s="85"/>
      <c r="W365" s="85">
        <v>1</v>
      </c>
      <c r="X365" s="3"/>
    </row>
    <row r="366" spans="1:24">
      <c r="A366" s="226"/>
      <c r="B366" s="41">
        <v>30</v>
      </c>
      <c r="C366" s="38">
        <v>357</v>
      </c>
      <c r="D366" s="4" t="s">
        <v>259</v>
      </c>
      <c r="E366" s="130" t="s">
        <v>422</v>
      </c>
      <c r="F366" s="21"/>
      <c r="G366" s="21"/>
      <c r="H366" s="173">
        <v>457</v>
      </c>
      <c r="I366" s="173"/>
      <c r="J366" s="171">
        <v>0</v>
      </c>
      <c r="K366" s="150"/>
      <c r="L366" s="85"/>
      <c r="M366" s="63"/>
      <c r="N366" s="152">
        <v>2</v>
      </c>
      <c r="O366" s="150"/>
      <c r="P366" s="85">
        <v>1</v>
      </c>
      <c r="Q366" s="125">
        <f t="shared" si="10"/>
        <v>1</v>
      </c>
      <c r="R366" s="150"/>
      <c r="S366" s="85"/>
      <c r="T366" s="85"/>
      <c r="U366" s="150"/>
      <c r="V366" s="85"/>
      <c r="W366" s="85"/>
      <c r="X366" s="3"/>
    </row>
    <row r="367" spans="1:24" ht="26.25">
      <c r="A367" s="226"/>
      <c r="B367" s="38">
        <v>31</v>
      </c>
      <c r="C367" s="41">
        <v>358</v>
      </c>
      <c r="D367" s="6" t="s">
        <v>520</v>
      </c>
      <c r="E367" s="129" t="s">
        <v>595</v>
      </c>
      <c r="F367" s="30"/>
      <c r="G367" s="21"/>
      <c r="H367" s="173">
        <v>601</v>
      </c>
      <c r="I367" s="173"/>
      <c r="J367" s="171">
        <v>0</v>
      </c>
      <c r="K367" s="150"/>
      <c r="L367" s="85"/>
      <c r="M367" s="63"/>
      <c r="N367" s="152">
        <v>2</v>
      </c>
      <c r="O367" s="150">
        <v>1</v>
      </c>
      <c r="P367" s="85"/>
      <c r="Q367" s="125">
        <f t="shared" si="10"/>
        <v>1</v>
      </c>
      <c r="R367" s="150"/>
      <c r="S367" s="85"/>
      <c r="T367" s="85"/>
      <c r="U367" s="150">
        <v>1</v>
      </c>
      <c r="V367" s="85"/>
      <c r="W367" s="85"/>
      <c r="X367" s="3"/>
    </row>
    <row r="368" spans="1:24">
      <c r="A368" s="226"/>
      <c r="B368" s="41">
        <v>32</v>
      </c>
      <c r="C368" s="38">
        <v>359</v>
      </c>
      <c r="D368" s="4" t="s">
        <v>277</v>
      </c>
      <c r="E368" s="129" t="s">
        <v>595</v>
      </c>
      <c r="F368" s="30"/>
      <c r="G368" s="21"/>
      <c r="H368" s="171">
        <v>575</v>
      </c>
      <c r="I368" s="178"/>
      <c r="J368" s="171">
        <v>0</v>
      </c>
      <c r="K368" s="150"/>
      <c r="L368" s="85"/>
      <c r="M368" s="63"/>
      <c r="N368" s="152">
        <v>2</v>
      </c>
      <c r="O368" s="150">
        <v>1</v>
      </c>
      <c r="P368" s="85"/>
      <c r="Q368" s="125">
        <f t="shared" si="10"/>
        <v>1</v>
      </c>
      <c r="R368" s="150"/>
      <c r="S368" s="85"/>
      <c r="T368" s="85"/>
      <c r="U368" s="150">
        <v>1</v>
      </c>
      <c r="V368" s="85"/>
      <c r="W368" s="85"/>
      <c r="X368" s="3"/>
    </row>
    <row r="369" spans="1:24" ht="26.25">
      <c r="A369" s="226"/>
      <c r="B369" s="38">
        <v>33</v>
      </c>
      <c r="C369" s="41">
        <v>360</v>
      </c>
      <c r="D369" s="202" t="s">
        <v>691</v>
      </c>
      <c r="E369" s="128" t="s">
        <v>552</v>
      </c>
      <c r="F369" s="30"/>
      <c r="G369" s="21"/>
      <c r="H369" s="178">
        <v>856</v>
      </c>
      <c r="I369" s="178"/>
      <c r="J369" s="171">
        <v>0</v>
      </c>
      <c r="K369" s="150"/>
      <c r="L369" s="85"/>
      <c r="M369" s="63"/>
      <c r="N369" s="152">
        <v>2</v>
      </c>
      <c r="O369" s="150">
        <v>1</v>
      </c>
      <c r="P369" s="85">
        <v>1</v>
      </c>
      <c r="Q369" s="65">
        <f t="shared" si="10"/>
        <v>2</v>
      </c>
      <c r="R369" s="150"/>
      <c r="S369" s="85"/>
      <c r="T369" s="85"/>
      <c r="U369" s="150">
        <v>1</v>
      </c>
      <c r="V369" s="85"/>
      <c r="W369" s="85"/>
      <c r="X369" s="3"/>
    </row>
    <row r="370" spans="1:24" s="95" customFormat="1">
      <c r="A370" s="226"/>
      <c r="B370" s="38"/>
      <c r="C370" s="38">
        <v>361</v>
      </c>
      <c r="D370" s="210" t="s">
        <v>717</v>
      </c>
      <c r="E370" s="130" t="s">
        <v>422</v>
      </c>
      <c r="F370" s="30"/>
      <c r="G370" s="21"/>
      <c r="H370" s="178"/>
      <c r="I370" s="178"/>
      <c r="J370" s="171"/>
      <c r="K370" s="150"/>
      <c r="L370" s="85"/>
      <c r="M370" s="63"/>
      <c r="N370" s="152"/>
      <c r="O370" s="150"/>
      <c r="P370" s="85">
        <v>1</v>
      </c>
      <c r="Q370" s="125">
        <f t="shared" si="10"/>
        <v>1</v>
      </c>
      <c r="R370" s="150"/>
      <c r="S370" s="85"/>
      <c r="T370" s="85"/>
      <c r="U370" s="150"/>
      <c r="V370" s="85"/>
      <c r="W370" s="85"/>
      <c r="X370" s="3"/>
    </row>
    <row r="371" spans="1:24">
      <c r="A371" s="226"/>
      <c r="B371" s="41">
        <v>34</v>
      </c>
      <c r="C371" s="41">
        <v>362</v>
      </c>
      <c r="D371" s="4" t="s">
        <v>287</v>
      </c>
      <c r="E371" s="130" t="s">
        <v>422</v>
      </c>
      <c r="F371" s="30"/>
      <c r="G371" s="21"/>
      <c r="H371" s="171">
        <v>266</v>
      </c>
      <c r="I371" s="178"/>
      <c r="J371" s="171">
        <v>0</v>
      </c>
      <c r="K371" s="150"/>
      <c r="L371" s="85"/>
      <c r="M371" s="63"/>
      <c r="N371" s="152">
        <v>2</v>
      </c>
      <c r="O371" s="150">
        <v>1</v>
      </c>
      <c r="P371" s="85"/>
      <c r="Q371" s="125">
        <f t="shared" si="10"/>
        <v>1</v>
      </c>
      <c r="R371" s="150"/>
      <c r="S371" s="85"/>
      <c r="T371" s="85"/>
      <c r="U371" s="150"/>
      <c r="V371" s="85"/>
      <c r="W371" s="85"/>
      <c r="X371" s="3"/>
    </row>
    <row r="372" spans="1:24" s="95" customFormat="1">
      <c r="A372" s="226"/>
      <c r="B372" s="41"/>
      <c r="C372" s="38">
        <v>363</v>
      </c>
      <c r="D372" s="210" t="s">
        <v>759</v>
      </c>
      <c r="E372" s="130" t="s">
        <v>422</v>
      </c>
      <c r="F372" s="30"/>
      <c r="G372" s="21"/>
      <c r="H372" s="171"/>
      <c r="I372" s="178"/>
      <c r="J372" s="171"/>
      <c r="K372" s="150"/>
      <c r="L372" s="85"/>
      <c r="M372" s="63"/>
      <c r="N372" s="152"/>
      <c r="O372" s="150"/>
      <c r="P372" s="85"/>
      <c r="Q372" s="121">
        <f t="shared" si="10"/>
        <v>0</v>
      </c>
      <c r="R372" s="150"/>
      <c r="S372" s="85"/>
      <c r="T372" s="85"/>
      <c r="U372" s="150"/>
      <c r="V372" s="85"/>
      <c r="W372" s="85"/>
      <c r="X372" s="3"/>
    </row>
    <row r="373" spans="1:24">
      <c r="A373" s="226"/>
      <c r="B373" s="38">
        <v>35</v>
      </c>
      <c r="C373" s="41">
        <v>364</v>
      </c>
      <c r="D373" s="4" t="s">
        <v>284</v>
      </c>
      <c r="E373" s="129" t="s">
        <v>595</v>
      </c>
      <c r="F373" s="30"/>
      <c r="G373" s="21"/>
      <c r="H373" s="171">
        <v>347</v>
      </c>
      <c r="I373" s="178"/>
      <c r="J373" s="171">
        <v>0</v>
      </c>
      <c r="K373" s="150"/>
      <c r="L373" s="85"/>
      <c r="M373" s="63"/>
      <c r="N373" s="152">
        <v>2</v>
      </c>
      <c r="O373" s="150">
        <v>1</v>
      </c>
      <c r="P373" s="85"/>
      <c r="Q373" s="125">
        <f t="shared" si="10"/>
        <v>1</v>
      </c>
      <c r="R373" s="150"/>
      <c r="S373" s="85"/>
      <c r="T373" s="85"/>
      <c r="U373" s="150"/>
      <c r="V373" s="85"/>
      <c r="W373" s="85"/>
      <c r="X373" s="3"/>
    </row>
    <row r="374" spans="1:24" s="95" customFormat="1">
      <c r="A374" s="226"/>
      <c r="B374" s="38"/>
      <c r="C374" s="38">
        <v>365</v>
      </c>
      <c r="D374" s="210" t="s">
        <v>760</v>
      </c>
      <c r="E374" s="130" t="s">
        <v>422</v>
      </c>
      <c r="F374" s="30"/>
      <c r="G374" s="21"/>
      <c r="H374" s="171"/>
      <c r="I374" s="178"/>
      <c r="J374" s="171"/>
      <c r="K374" s="150"/>
      <c r="L374" s="85"/>
      <c r="M374" s="63"/>
      <c r="N374" s="152"/>
      <c r="O374" s="150"/>
      <c r="P374" s="85"/>
      <c r="Q374" s="121">
        <f t="shared" si="10"/>
        <v>0</v>
      </c>
      <c r="R374" s="150"/>
      <c r="S374" s="85"/>
      <c r="T374" s="85"/>
      <c r="U374" s="150"/>
      <c r="V374" s="85"/>
      <c r="W374" s="85"/>
      <c r="X374" s="3"/>
    </row>
    <row r="375" spans="1:24">
      <c r="A375" s="226"/>
      <c r="B375" s="41">
        <v>36</v>
      </c>
      <c r="C375" s="41">
        <v>366</v>
      </c>
      <c r="D375" s="4" t="s">
        <v>519</v>
      </c>
      <c r="E375" s="129" t="s">
        <v>595</v>
      </c>
      <c r="F375" s="30"/>
      <c r="G375" s="21"/>
      <c r="H375" s="171">
        <v>259</v>
      </c>
      <c r="I375" s="178"/>
      <c r="J375" s="171">
        <v>0</v>
      </c>
      <c r="K375" s="150"/>
      <c r="L375" s="85"/>
      <c r="M375" s="63"/>
      <c r="N375" s="152">
        <v>2</v>
      </c>
      <c r="O375" s="150">
        <v>2</v>
      </c>
      <c r="P375" s="85">
        <v>1</v>
      </c>
      <c r="Q375" s="80">
        <f t="shared" si="10"/>
        <v>3</v>
      </c>
      <c r="R375" s="150"/>
      <c r="S375" s="85"/>
      <c r="T375" s="85"/>
      <c r="U375" s="150">
        <v>1</v>
      </c>
      <c r="V375" s="85"/>
      <c r="W375" s="85"/>
      <c r="X375" s="3"/>
    </row>
    <row r="376" spans="1:24">
      <c r="A376" s="226"/>
      <c r="B376" s="38">
        <v>37</v>
      </c>
      <c r="C376" s="38">
        <v>367</v>
      </c>
      <c r="D376" s="4" t="s">
        <v>281</v>
      </c>
      <c r="E376" s="129" t="s">
        <v>595</v>
      </c>
      <c r="F376" s="30"/>
      <c r="G376" s="21"/>
      <c r="H376" s="171">
        <v>269</v>
      </c>
      <c r="I376" s="178"/>
      <c r="J376" s="171">
        <v>0</v>
      </c>
      <c r="K376" s="150"/>
      <c r="L376" s="85"/>
      <c r="M376" s="63"/>
      <c r="N376" s="152">
        <v>2</v>
      </c>
      <c r="O376" s="150">
        <v>1</v>
      </c>
      <c r="P376" s="85"/>
      <c r="Q376" s="125">
        <f t="shared" si="10"/>
        <v>1</v>
      </c>
      <c r="R376" s="150"/>
      <c r="S376" s="85"/>
      <c r="T376" s="85"/>
      <c r="U376" s="150">
        <v>1</v>
      </c>
      <c r="V376" s="85"/>
      <c r="W376" s="85"/>
      <c r="X376" s="3"/>
    </row>
    <row r="377" spans="1:24" s="95" customFormat="1">
      <c r="A377" s="226"/>
      <c r="B377" s="38"/>
      <c r="C377" s="41">
        <v>368</v>
      </c>
      <c r="D377" s="210" t="s">
        <v>761</v>
      </c>
      <c r="E377" s="130" t="s">
        <v>422</v>
      </c>
      <c r="F377" s="30"/>
      <c r="G377" s="21"/>
      <c r="H377" s="171"/>
      <c r="I377" s="178"/>
      <c r="J377" s="171"/>
      <c r="K377" s="150"/>
      <c r="L377" s="85"/>
      <c r="M377" s="63"/>
      <c r="N377" s="152"/>
      <c r="O377" s="150"/>
      <c r="P377" s="85">
        <v>1</v>
      </c>
      <c r="Q377" s="125">
        <f t="shared" si="10"/>
        <v>1</v>
      </c>
      <c r="R377" s="150"/>
      <c r="S377" s="85"/>
      <c r="T377" s="85"/>
      <c r="U377" s="150"/>
      <c r="V377" s="85"/>
      <c r="W377" s="85"/>
      <c r="X377" s="3"/>
    </row>
    <row r="378" spans="1:24">
      <c r="A378" s="227"/>
      <c r="B378" s="41">
        <v>38</v>
      </c>
      <c r="C378" s="38">
        <v>369</v>
      </c>
      <c r="D378" s="4" t="s">
        <v>261</v>
      </c>
      <c r="E378" s="129" t="s">
        <v>595</v>
      </c>
      <c r="F378" s="21"/>
      <c r="G378" s="21"/>
      <c r="H378" s="171">
        <v>225</v>
      </c>
      <c r="I378" s="178"/>
      <c r="J378" s="171">
        <v>0</v>
      </c>
      <c r="K378" s="150"/>
      <c r="L378" s="85"/>
      <c r="M378" s="63"/>
      <c r="N378" s="152">
        <v>2</v>
      </c>
      <c r="O378" s="150">
        <v>1</v>
      </c>
      <c r="P378" s="85">
        <v>1</v>
      </c>
      <c r="Q378" s="85">
        <f t="shared" si="10"/>
        <v>2</v>
      </c>
      <c r="R378" s="150"/>
      <c r="S378" s="85"/>
      <c r="T378" s="85"/>
      <c r="U378" s="150"/>
      <c r="V378" s="85"/>
      <c r="W378" s="85"/>
      <c r="X378" s="3"/>
    </row>
    <row r="379" spans="1:24">
      <c r="A379" s="68" t="s">
        <v>456</v>
      </c>
      <c r="B379" s="39"/>
      <c r="C379" s="39"/>
      <c r="D379" s="36"/>
      <c r="E379" s="36"/>
      <c r="F379" s="36"/>
      <c r="G379" s="36"/>
      <c r="H379" s="180"/>
      <c r="I379" s="180"/>
      <c r="J379" s="180"/>
      <c r="K379" s="9"/>
      <c r="L379" s="9"/>
      <c r="M379" s="9"/>
      <c r="N379" s="9"/>
      <c r="O379" s="9">
        <f>SUM(O323:O378)</f>
        <v>38</v>
      </c>
      <c r="P379" s="9">
        <f>SUM(P323:P378)</f>
        <v>36</v>
      </c>
      <c r="Q379" s="9"/>
      <c r="R379" s="9"/>
      <c r="S379" s="9"/>
      <c r="T379" s="9"/>
      <c r="U379" s="9">
        <f>SUM(U323:U378)</f>
        <v>15</v>
      </c>
      <c r="V379" s="9"/>
      <c r="W379" s="9"/>
      <c r="X379" s="3"/>
    </row>
    <row r="380" spans="1:24">
      <c r="A380" s="237" t="s">
        <v>28</v>
      </c>
      <c r="B380" s="41">
        <v>1</v>
      </c>
      <c r="C380" s="38">
        <v>370</v>
      </c>
      <c r="D380" s="45" t="s">
        <v>319</v>
      </c>
      <c r="E380" s="129" t="s">
        <v>595</v>
      </c>
      <c r="F380" s="32"/>
      <c r="G380" s="32"/>
      <c r="H380" s="171">
        <v>533</v>
      </c>
      <c r="I380" s="176"/>
      <c r="J380" s="176">
        <v>0</v>
      </c>
      <c r="K380" s="150"/>
      <c r="L380" s="85"/>
      <c r="M380" s="63"/>
      <c r="N380" s="152">
        <v>2</v>
      </c>
      <c r="O380" s="150">
        <v>1</v>
      </c>
      <c r="P380" s="63"/>
      <c r="Q380" s="125">
        <f>P380+O380</f>
        <v>1</v>
      </c>
      <c r="R380" s="150"/>
      <c r="S380" s="85"/>
      <c r="T380" s="65"/>
      <c r="U380" s="150"/>
      <c r="V380" s="85"/>
      <c r="W380" s="85"/>
      <c r="X380" s="3"/>
    </row>
    <row r="381" spans="1:24">
      <c r="A381" s="238"/>
      <c r="B381" s="38">
        <v>2</v>
      </c>
      <c r="C381" s="41">
        <v>371</v>
      </c>
      <c r="D381" s="45" t="s">
        <v>320</v>
      </c>
      <c r="E381" s="129" t="s">
        <v>595</v>
      </c>
      <c r="F381" s="32"/>
      <c r="G381" s="32"/>
      <c r="H381" s="171">
        <v>651</v>
      </c>
      <c r="I381" s="176"/>
      <c r="J381" s="176">
        <v>0</v>
      </c>
      <c r="K381" s="150"/>
      <c r="L381" s="85"/>
      <c r="M381" s="63"/>
      <c r="N381" s="152">
        <v>2</v>
      </c>
      <c r="O381" s="150">
        <v>1</v>
      </c>
      <c r="P381" s="63">
        <v>1</v>
      </c>
      <c r="Q381" s="65">
        <f t="shared" ref="Q381:Q436" si="11">P381+O381</f>
        <v>2</v>
      </c>
      <c r="R381" s="150"/>
      <c r="S381" s="85"/>
      <c r="T381" s="65"/>
      <c r="U381" s="150"/>
      <c r="V381" s="85"/>
      <c r="W381" s="85"/>
      <c r="X381" s="3"/>
    </row>
    <row r="382" spans="1:24">
      <c r="A382" s="238"/>
      <c r="B382" s="41">
        <v>3</v>
      </c>
      <c r="C382" s="38">
        <v>372</v>
      </c>
      <c r="D382" s="45" t="s">
        <v>315</v>
      </c>
      <c r="E382" s="129" t="s">
        <v>595</v>
      </c>
      <c r="F382" s="32"/>
      <c r="G382" s="32"/>
      <c r="H382" s="171">
        <v>311</v>
      </c>
      <c r="I382" s="176"/>
      <c r="J382" s="176">
        <v>0</v>
      </c>
      <c r="K382" s="150"/>
      <c r="L382" s="85"/>
      <c r="M382" s="63"/>
      <c r="N382" s="152">
        <v>2</v>
      </c>
      <c r="O382" s="150">
        <v>1</v>
      </c>
      <c r="P382" s="63">
        <v>1</v>
      </c>
      <c r="Q382" s="65">
        <f t="shared" si="11"/>
        <v>2</v>
      </c>
      <c r="R382" s="150"/>
      <c r="S382" s="85"/>
      <c r="T382" s="65"/>
      <c r="U382" s="150">
        <v>1</v>
      </c>
      <c r="V382" s="85"/>
      <c r="W382" s="85"/>
      <c r="X382" s="3"/>
    </row>
    <row r="383" spans="1:24">
      <c r="A383" s="238"/>
      <c r="B383" s="38">
        <v>4</v>
      </c>
      <c r="C383" s="41">
        <v>373</v>
      </c>
      <c r="D383" s="45" t="s">
        <v>335</v>
      </c>
      <c r="E383" s="129" t="s">
        <v>595</v>
      </c>
      <c r="F383" s="32"/>
      <c r="G383" s="32"/>
      <c r="H383" s="171">
        <v>282</v>
      </c>
      <c r="I383" s="176"/>
      <c r="J383" s="176">
        <v>0</v>
      </c>
      <c r="K383" s="150"/>
      <c r="L383" s="85"/>
      <c r="M383" s="63"/>
      <c r="N383" s="152">
        <v>2</v>
      </c>
      <c r="O383" s="150">
        <v>1</v>
      </c>
      <c r="P383" s="63"/>
      <c r="Q383" s="125">
        <f t="shared" si="11"/>
        <v>1</v>
      </c>
      <c r="R383" s="150"/>
      <c r="S383" s="85"/>
      <c r="T383" s="65"/>
      <c r="U383" s="150"/>
      <c r="V383" s="85"/>
      <c r="W383" s="85"/>
      <c r="X383" s="3"/>
    </row>
    <row r="384" spans="1:24" ht="15" customHeight="1">
      <c r="A384" s="238"/>
      <c r="B384" s="41">
        <v>5</v>
      </c>
      <c r="C384" s="38">
        <v>374</v>
      </c>
      <c r="D384" s="45" t="s">
        <v>323</v>
      </c>
      <c r="E384" s="129" t="s">
        <v>595</v>
      </c>
      <c r="F384" s="32"/>
      <c r="G384" s="32"/>
      <c r="H384" s="171">
        <v>468</v>
      </c>
      <c r="I384" s="176"/>
      <c r="J384" s="176">
        <v>0</v>
      </c>
      <c r="K384" s="150"/>
      <c r="L384" s="85"/>
      <c r="M384" s="63"/>
      <c r="N384" s="152">
        <v>2</v>
      </c>
      <c r="O384" s="150">
        <v>1</v>
      </c>
      <c r="P384" s="63"/>
      <c r="Q384" s="125">
        <f t="shared" si="11"/>
        <v>1</v>
      </c>
      <c r="R384" s="150"/>
      <c r="S384" s="85"/>
      <c r="T384" s="65"/>
      <c r="U384" s="150">
        <v>1</v>
      </c>
      <c r="V384" s="85"/>
      <c r="W384" s="85"/>
      <c r="X384" s="3"/>
    </row>
    <row r="385" spans="1:26" ht="15" customHeight="1">
      <c r="A385" s="238"/>
      <c r="B385" s="38">
        <v>6</v>
      </c>
      <c r="C385" s="41">
        <v>375</v>
      </c>
      <c r="D385" s="45" t="s">
        <v>325</v>
      </c>
      <c r="E385" s="129" t="s">
        <v>595</v>
      </c>
      <c r="F385" s="32"/>
      <c r="G385" s="91"/>
      <c r="H385" s="171">
        <v>270</v>
      </c>
      <c r="I385" s="173"/>
      <c r="J385" s="176">
        <v>0</v>
      </c>
      <c r="K385" s="150"/>
      <c r="L385" s="85"/>
      <c r="M385" s="63"/>
      <c r="N385" s="152">
        <v>2</v>
      </c>
      <c r="O385" s="150">
        <v>1</v>
      </c>
      <c r="P385" s="63">
        <v>1</v>
      </c>
      <c r="Q385" s="65">
        <f t="shared" si="11"/>
        <v>2</v>
      </c>
      <c r="R385" s="150"/>
      <c r="S385" s="85"/>
      <c r="T385" s="65"/>
      <c r="U385" s="150"/>
      <c r="V385" s="85"/>
      <c r="W385" s="85"/>
      <c r="X385" s="3"/>
    </row>
    <row r="386" spans="1:26">
      <c r="A386" s="238"/>
      <c r="B386" s="41">
        <v>7</v>
      </c>
      <c r="C386" s="38">
        <v>376</v>
      </c>
      <c r="D386" s="45" t="s">
        <v>324</v>
      </c>
      <c r="E386" s="129" t="s">
        <v>595</v>
      </c>
      <c r="F386" s="32"/>
      <c r="G386" s="32"/>
      <c r="H386" s="171">
        <v>883</v>
      </c>
      <c r="I386" s="173"/>
      <c r="J386" s="176">
        <v>0</v>
      </c>
      <c r="K386" s="150"/>
      <c r="L386" s="85"/>
      <c r="M386" s="63"/>
      <c r="N386" s="152">
        <v>2</v>
      </c>
      <c r="O386" s="150">
        <v>1</v>
      </c>
      <c r="P386" s="63">
        <v>1</v>
      </c>
      <c r="Q386" s="65">
        <f t="shared" si="11"/>
        <v>2</v>
      </c>
      <c r="R386" s="150"/>
      <c r="S386" s="85"/>
      <c r="T386" s="65"/>
      <c r="U386" s="150"/>
      <c r="V386" s="85"/>
      <c r="W386" s="85"/>
      <c r="X386" s="3"/>
    </row>
    <row r="387" spans="1:26">
      <c r="A387" s="238"/>
      <c r="B387" s="38">
        <v>8</v>
      </c>
      <c r="C387" s="41">
        <v>377</v>
      </c>
      <c r="D387" s="45" t="s">
        <v>322</v>
      </c>
      <c r="E387" s="129" t="s">
        <v>595</v>
      </c>
      <c r="F387" s="32"/>
      <c r="G387" s="32"/>
      <c r="H387" s="171">
        <v>516</v>
      </c>
      <c r="I387" s="173"/>
      <c r="J387" s="176">
        <v>0</v>
      </c>
      <c r="K387" s="150"/>
      <c r="L387" s="85"/>
      <c r="M387" s="63"/>
      <c r="N387" s="152">
        <v>2</v>
      </c>
      <c r="O387" s="150">
        <v>1</v>
      </c>
      <c r="P387" s="63"/>
      <c r="Q387" s="125">
        <f t="shared" si="11"/>
        <v>1</v>
      </c>
      <c r="R387" s="150"/>
      <c r="S387" s="85"/>
      <c r="T387" s="65"/>
      <c r="U387" s="150"/>
      <c r="V387" s="85"/>
      <c r="W387" s="85"/>
      <c r="X387" s="3"/>
      <c r="Z387" s="95"/>
    </row>
    <row r="388" spans="1:26">
      <c r="A388" s="238"/>
      <c r="B388" s="41">
        <v>9</v>
      </c>
      <c r="C388" s="38">
        <v>378</v>
      </c>
      <c r="D388" s="45" t="s">
        <v>312</v>
      </c>
      <c r="E388" s="129" t="s">
        <v>595</v>
      </c>
      <c r="F388" s="32"/>
      <c r="G388" s="91"/>
      <c r="H388" s="171">
        <v>238</v>
      </c>
      <c r="I388" s="173"/>
      <c r="J388" s="176">
        <v>0</v>
      </c>
      <c r="K388" s="150"/>
      <c r="L388" s="85"/>
      <c r="M388" s="63"/>
      <c r="N388" s="152">
        <v>2</v>
      </c>
      <c r="O388" s="150">
        <v>1</v>
      </c>
      <c r="P388" s="63"/>
      <c r="Q388" s="125">
        <f t="shared" si="11"/>
        <v>1</v>
      </c>
      <c r="R388" s="150"/>
      <c r="S388" s="85"/>
      <c r="T388" s="65"/>
      <c r="U388" s="150"/>
      <c r="V388" s="85"/>
      <c r="W388" s="85"/>
      <c r="X388" s="3"/>
      <c r="Z388" s="95"/>
    </row>
    <row r="389" spans="1:26">
      <c r="A389" s="238"/>
      <c r="B389" s="38">
        <v>10</v>
      </c>
      <c r="C389" s="41">
        <v>379</v>
      </c>
      <c r="D389" s="45" t="s">
        <v>327</v>
      </c>
      <c r="E389" s="129" t="s">
        <v>595</v>
      </c>
      <c r="F389" s="32"/>
      <c r="G389" s="32"/>
      <c r="H389" s="171">
        <v>225</v>
      </c>
      <c r="I389" s="173"/>
      <c r="J389" s="176">
        <v>0</v>
      </c>
      <c r="K389" s="150"/>
      <c r="L389" s="85"/>
      <c r="M389" s="63"/>
      <c r="N389" s="152">
        <v>2</v>
      </c>
      <c r="O389" s="150">
        <v>1</v>
      </c>
      <c r="P389" s="63"/>
      <c r="Q389" s="125">
        <f t="shared" si="11"/>
        <v>1</v>
      </c>
      <c r="R389" s="150"/>
      <c r="S389" s="85"/>
      <c r="T389" s="65"/>
      <c r="U389" s="150">
        <v>1</v>
      </c>
      <c r="V389" s="85"/>
      <c r="W389" s="85"/>
      <c r="X389" s="3"/>
    </row>
    <row r="390" spans="1:26" s="95" customFormat="1">
      <c r="A390" s="238"/>
      <c r="B390" s="38"/>
      <c r="C390" s="38">
        <v>380</v>
      </c>
      <c r="D390" s="209" t="s">
        <v>708</v>
      </c>
      <c r="E390" s="128" t="s">
        <v>552</v>
      </c>
      <c r="F390" s="32"/>
      <c r="G390" s="32"/>
      <c r="H390" s="171"/>
      <c r="I390" s="173"/>
      <c r="J390" s="176"/>
      <c r="K390" s="150"/>
      <c r="L390" s="85"/>
      <c r="M390" s="63"/>
      <c r="N390" s="152"/>
      <c r="O390" s="150"/>
      <c r="P390" s="63">
        <v>1</v>
      </c>
      <c r="Q390" s="125">
        <f t="shared" si="11"/>
        <v>1</v>
      </c>
      <c r="R390" s="150"/>
      <c r="S390" s="85"/>
      <c r="T390" s="65"/>
      <c r="U390" s="150"/>
      <c r="V390" s="85"/>
      <c r="W390" s="85"/>
      <c r="X390" s="3"/>
    </row>
    <row r="391" spans="1:26">
      <c r="A391" s="238"/>
      <c r="B391" s="41">
        <v>11</v>
      </c>
      <c r="C391" s="41">
        <v>381</v>
      </c>
      <c r="D391" s="45" t="s">
        <v>309</v>
      </c>
      <c r="E391" s="130" t="s">
        <v>422</v>
      </c>
      <c r="F391" s="5"/>
      <c r="G391" s="5"/>
      <c r="H391" s="171">
        <v>254</v>
      </c>
      <c r="I391" s="173"/>
      <c r="J391" s="176">
        <v>0</v>
      </c>
      <c r="K391" s="150"/>
      <c r="L391" s="85"/>
      <c r="M391" s="63"/>
      <c r="N391" s="152">
        <v>2</v>
      </c>
      <c r="O391" s="150">
        <v>1</v>
      </c>
      <c r="P391" s="63"/>
      <c r="Q391" s="125">
        <f t="shared" si="11"/>
        <v>1</v>
      </c>
      <c r="R391" s="150"/>
      <c r="S391" s="85"/>
      <c r="T391" s="65"/>
      <c r="U391" s="150"/>
      <c r="V391" s="85"/>
      <c r="W391" s="85"/>
      <c r="X391" s="3"/>
    </row>
    <row r="392" spans="1:26" s="95" customFormat="1">
      <c r="A392" s="238"/>
      <c r="B392" s="41"/>
      <c r="C392" s="38">
        <v>382</v>
      </c>
      <c r="D392" s="209" t="s">
        <v>724</v>
      </c>
      <c r="E392" s="129" t="s">
        <v>595</v>
      </c>
      <c r="F392" s="5"/>
      <c r="G392" s="5"/>
      <c r="H392" s="171"/>
      <c r="I392" s="173"/>
      <c r="J392" s="176"/>
      <c r="K392" s="150"/>
      <c r="L392" s="85"/>
      <c r="M392" s="63"/>
      <c r="N392" s="152"/>
      <c r="O392" s="150"/>
      <c r="P392" s="63">
        <v>1</v>
      </c>
      <c r="Q392" s="125">
        <f t="shared" si="11"/>
        <v>1</v>
      </c>
      <c r="R392" s="150"/>
      <c r="S392" s="85"/>
      <c r="T392" s="65"/>
      <c r="U392" s="150"/>
      <c r="V392" s="85"/>
      <c r="W392" s="85"/>
      <c r="X392" s="3"/>
    </row>
    <row r="393" spans="1:26">
      <c r="A393" s="238"/>
      <c r="B393" s="38">
        <v>12</v>
      </c>
      <c r="C393" s="41">
        <v>383</v>
      </c>
      <c r="D393" s="45" t="s">
        <v>313</v>
      </c>
      <c r="E393" s="129" t="s">
        <v>595</v>
      </c>
      <c r="F393" s="32"/>
      <c r="G393" s="91"/>
      <c r="H393" s="171">
        <v>515</v>
      </c>
      <c r="I393" s="173"/>
      <c r="J393" s="176">
        <v>0</v>
      </c>
      <c r="K393" s="150"/>
      <c r="L393" s="85"/>
      <c r="M393" s="63"/>
      <c r="N393" s="152">
        <v>2</v>
      </c>
      <c r="O393" s="150">
        <v>1</v>
      </c>
      <c r="P393" s="63"/>
      <c r="Q393" s="125">
        <f t="shared" si="11"/>
        <v>1</v>
      </c>
      <c r="R393" s="150"/>
      <c r="S393" s="85"/>
      <c r="T393" s="65"/>
      <c r="U393" s="150">
        <v>1</v>
      </c>
      <c r="V393" s="85"/>
      <c r="W393" s="85"/>
      <c r="X393" s="3"/>
    </row>
    <row r="394" spans="1:26">
      <c r="A394" s="238"/>
      <c r="B394" s="41">
        <v>13</v>
      </c>
      <c r="C394" s="38">
        <v>384</v>
      </c>
      <c r="D394" s="45" t="s">
        <v>334</v>
      </c>
      <c r="E394" s="129" t="s">
        <v>595</v>
      </c>
      <c r="F394" s="32"/>
      <c r="G394" s="32"/>
      <c r="H394" s="171">
        <v>279</v>
      </c>
      <c r="I394" s="173"/>
      <c r="J394" s="176">
        <v>0</v>
      </c>
      <c r="K394" s="150"/>
      <c r="L394" s="85"/>
      <c r="M394" s="63"/>
      <c r="N394" s="152">
        <v>2</v>
      </c>
      <c r="O394" s="150">
        <v>1</v>
      </c>
      <c r="P394" s="63">
        <v>1</v>
      </c>
      <c r="Q394" s="65">
        <f t="shared" si="11"/>
        <v>2</v>
      </c>
      <c r="R394" s="150"/>
      <c r="S394" s="85"/>
      <c r="T394" s="65"/>
      <c r="U394" s="150"/>
      <c r="V394" s="85"/>
      <c r="W394" s="85"/>
      <c r="X394" s="3"/>
    </row>
    <row r="395" spans="1:26">
      <c r="A395" s="238"/>
      <c r="B395" s="38">
        <v>14</v>
      </c>
      <c r="C395" s="41">
        <v>385</v>
      </c>
      <c r="D395" s="45" t="s">
        <v>289</v>
      </c>
      <c r="E395" s="130" t="s">
        <v>422</v>
      </c>
      <c r="F395" s="5"/>
      <c r="G395" s="91"/>
      <c r="H395" s="171">
        <v>207</v>
      </c>
      <c r="I395" s="173"/>
      <c r="J395" s="176">
        <v>0</v>
      </c>
      <c r="K395" s="150"/>
      <c r="L395" s="85"/>
      <c r="M395" s="63"/>
      <c r="N395" s="152">
        <v>2</v>
      </c>
      <c r="O395" s="150">
        <v>1</v>
      </c>
      <c r="P395" s="63"/>
      <c r="Q395" s="125">
        <f t="shared" si="11"/>
        <v>1</v>
      </c>
      <c r="R395" s="150"/>
      <c r="S395" s="85"/>
      <c r="T395" s="65"/>
      <c r="U395" s="150"/>
      <c r="V395" s="85"/>
      <c r="W395" s="85"/>
      <c r="X395" s="3"/>
    </row>
    <row r="396" spans="1:26">
      <c r="A396" s="238"/>
      <c r="B396" s="41">
        <v>15</v>
      </c>
      <c r="C396" s="38">
        <v>386</v>
      </c>
      <c r="D396" s="45" t="s">
        <v>303</v>
      </c>
      <c r="E396" s="130" t="s">
        <v>422</v>
      </c>
      <c r="F396" s="5"/>
      <c r="G396" s="5"/>
      <c r="H396" s="171">
        <v>219</v>
      </c>
      <c r="I396" s="176"/>
      <c r="J396" s="176">
        <v>0</v>
      </c>
      <c r="K396" s="150"/>
      <c r="L396" s="85"/>
      <c r="M396" s="63"/>
      <c r="N396" s="152">
        <v>2</v>
      </c>
      <c r="O396" s="150">
        <v>1</v>
      </c>
      <c r="P396" s="63">
        <v>1</v>
      </c>
      <c r="Q396" s="65">
        <f t="shared" si="11"/>
        <v>2</v>
      </c>
      <c r="R396" s="150"/>
      <c r="S396" s="85"/>
      <c r="T396" s="65"/>
      <c r="U396" s="150">
        <v>1</v>
      </c>
      <c r="V396" s="85"/>
      <c r="W396" s="85"/>
      <c r="X396" s="3"/>
    </row>
    <row r="397" spans="1:26">
      <c r="A397" s="238"/>
      <c r="B397" s="38">
        <v>16</v>
      </c>
      <c r="C397" s="41">
        <v>387</v>
      </c>
      <c r="D397" s="45" t="s">
        <v>321</v>
      </c>
      <c r="E397" s="129" t="s">
        <v>595</v>
      </c>
      <c r="F397" s="32"/>
      <c r="G397" s="32"/>
      <c r="H397" s="176">
        <v>921</v>
      </c>
      <c r="I397" s="176"/>
      <c r="J397" s="176">
        <v>0</v>
      </c>
      <c r="K397" s="150"/>
      <c r="L397" s="85"/>
      <c r="M397" s="63"/>
      <c r="N397" s="152">
        <v>2</v>
      </c>
      <c r="O397" s="150">
        <v>1</v>
      </c>
      <c r="P397" s="63"/>
      <c r="Q397" s="125">
        <f t="shared" si="11"/>
        <v>1</v>
      </c>
      <c r="R397" s="150"/>
      <c r="S397" s="85"/>
      <c r="T397" s="65"/>
      <c r="U397" s="150"/>
      <c r="V397" s="85"/>
      <c r="W397" s="85"/>
      <c r="X397" s="3"/>
    </row>
    <row r="398" spans="1:26">
      <c r="A398" s="238"/>
      <c r="B398" s="41">
        <v>17</v>
      </c>
      <c r="C398" s="38">
        <v>388</v>
      </c>
      <c r="D398" s="45" t="s">
        <v>336</v>
      </c>
      <c r="E398" s="129" t="s">
        <v>595</v>
      </c>
      <c r="F398" s="5"/>
      <c r="G398" s="32"/>
      <c r="H398" s="176">
        <v>332</v>
      </c>
      <c r="I398" s="176"/>
      <c r="J398" s="176">
        <v>0</v>
      </c>
      <c r="K398" s="150"/>
      <c r="L398" s="85"/>
      <c r="M398" s="63"/>
      <c r="N398" s="152">
        <v>2</v>
      </c>
      <c r="O398" s="150">
        <v>1</v>
      </c>
      <c r="P398" s="63"/>
      <c r="Q398" s="125">
        <f t="shared" si="11"/>
        <v>1</v>
      </c>
      <c r="R398" s="150"/>
      <c r="S398" s="85"/>
      <c r="T398" s="65"/>
      <c r="U398" s="150"/>
      <c r="V398" s="85"/>
      <c r="W398" s="85"/>
      <c r="X398" s="3"/>
    </row>
    <row r="399" spans="1:26" s="95" customFormat="1">
      <c r="A399" s="238"/>
      <c r="B399" s="41"/>
      <c r="C399" s="41">
        <v>389</v>
      </c>
      <c r="D399" s="209" t="s">
        <v>725</v>
      </c>
      <c r="E399" s="129" t="s">
        <v>595</v>
      </c>
      <c r="F399" s="5"/>
      <c r="G399" s="32"/>
      <c r="H399" s="176"/>
      <c r="I399" s="176"/>
      <c r="J399" s="176"/>
      <c r="K399" s="150"/>
      <c r="L399" s="85"/>
      <c r="M399" s="63"/>
      <c r="N399" s="152"/>
      <c r="O399" s="150"/>
      <c r="P399" s="63">
        <v>1</v>
      </c>
      <c r="Q399" s="125">
        <f t="shared" si="11"/>
        <v>1</v>
      </c>
      <c r="R399" s="150"/>
      <c r="S399" s="85"/>
      <c r="T399" s="65"/>
      <c r="U399" s="150"/>
      <c r="V399" s="85"/>
      <c r="W399" s="85"/>
      <c r="X399" s="3"/>
    </row>
    <row r="400" spans="1:26">
      <c r="A400" s="238"/>
      <c r="B400" s="38">
        <v>18</v>
      </c>
      <c r="C400" s="38">
        <v>390</v>
      </c>
      <c r="D400" s="45" t="s">
        <v>291</v>
      </c>
      <c r="E400" s="129" t="s">
        <v>595</v>
      </c>
      <c r="F400" s="5"/>
      <c r="G400" s="32"/>
      <c r="H400" s="176">
        <v>1158</v>
      </c>
      <c r="I400" s="176"/>
      <c r="J400" s="176">
        <v>0</v>
      </c>
      <c r="K400" s="150"/>
      <c r="L400" s="85"/>
      <c r="M400" s="63"/>
      <c r="N400" s="152">
        <v>2</v>
      </c>
      <c r="O400" s="150">
        <v>1</v>
      </c>
      <c r="P400" s="63">
        <v>1</v>
      </c>
      <c r="Q400" s="65">
        <f t="shared" si="11"/>
        <v>2</v>
      </c>
      <c r="R400" s="150"/>
      <c r="S400" s="85"/>
      <c r="T400" s="65"/>
      <c r="U400" s="150"/>
      <c r="V400" s="85"/>
      <c r="W400" s="85"/>
      <c r="X400" s="3"/>
    </row>
    <row r="401" spans="1:24">
      <c r="A401" s="238"/>
      <c r="B401" s="41">
        <v>19</v>
      </c>
      <c r="C401" s="41">
        <v>391</v>
      </c>
      <c r="D401" s="45" t="s">
        <v>316</v>
      </c>
      <c r="E401" s="129" t="s">
        <v>595</v>
      </c>
      <c r="F401" s="32"/>
      <c r="G401" s="32"/>
      <c r="H401" s="176">
        <v>338</v>
      </c>
      <c r="I401" s="176"/>
      <c r="J401" s="176">
        <v>0</v>
      </c>
      <c r="K401" s="150"/>
      <c r="L401" s="85"/>
      <c r="M401" s="63"/>
      <c r="N401" s="152">
        <v>2</v>
      </c>
      <c r="O401" s="150">
        <v>1</v>
      </c>
      <c r="P401" s="63">
        <v>1</v>
      </c>
      <c r="Q401" s="65">
        <f t="shared" si="11"/>
        <v>2</v>
      </c>
      <c r="R401" s="150"/>
      <c r="S401" s="85"/>
      <c r="T401" s="65"/>
      <c r="U401" s="150"/>
      <c r="V401" s="85"/>
      <c r="W401" s="85"/>
      <c r="X401" s="3"/>
    </row>
    <row r="402" spans="1:24">
      <c r="A402" s="238"/>
      <c r="B402" s="38">
        <v>20</v>
      </c>
      <c r="C402" s="38">
        <v>392</v>
      </c>
      <c r="D402" s="45" t="s">
        <v>306</v>
      </c>
      <c r="E402" s="129" t="s">
        <v>595</v>
      </c>
      <c r="F402" s="5"/>
      <c r="G402" s="5"/>
      <c r="H402" s="171">
        <v>766</v>
      </c>
      <c r="I402" s="176"/>
      <c r="J402" s="176">
        <v>0</v>
      </c>
      <c r="K402" s="150"/>
      <c r="L402" s="85"/>
      <c r="M402" s="63"/>
      <c r="N402" s="152">
        <v>2</v>
      </c>
      <c r="O402" s="150">
        <v>1</v>
      </c>
      <c r="P402" s="63">
        <v>1</v>
      </c>
      <c r="Q402" s="65">
        <f t="shared" si="11"/>
        <v>2</v>
      </c>
      <c r="R402" s="150"/>
      <c r="S402" s="85"/>
      <c r="T402" s="65"/>
      <c r="U402" s="150"/>
      <c r="V402" s="85"/>
      <c r="W402" s="85"/>
      <c r="X402" s="3"/>
    </row>
    <row r="403" spans="1:24">
      <c r="A403" s="238"/>
      <c r="B403" s="41">
        <v>21</v>
      </c>
      <c r="C403" s="41">
        <v>393</v>
      </c>
      <c r="D403" s="45" t="s">
        <v>300</v>
      </c>
      <c r="E403" s="129" t="s">
        <v>595</v>
      </c>
      <c r="F403" s="5"/>
      <c r="G403" s="5"/>
      <c r="H403" s="176">
        <v>167</v>
      </c>
      <c r="I403" s="176"/>
      <c r="J403" s="176">
        <v>0</v>
      </c>
      <c r="K403" s="150"/>
      <c r="L403" s="85"/>
      <c r="M403" s="63"/>
      <c r="N403" s="152">
        <v>2</v>
      </c>
      <c r="O403" s="150">
        <v>1</v>
      </c>
      <c r="P403" s="63"/>
      <c r="Q403" s="125">
        <f t="shared" si="11"/>
        <v>1</v>
      </c>
      <c r="R403" s="150"/>
      <c r="S403" s="85"/>
      <c r="T403" s="65"/>
      <c r="U403" s="150"/>
      <c r="V403" s="85"/>
      <c r="W403" s="85"/>
      <c r="X403" s="3"/>
    </row>
    <row r="404" spans="1:24">
      <c r="A404" s="238"/>
      <c r="B404" s="38">
        <v>22</v>
      </c>
      <c r="C404" s="38">
        <v>394</v>
      </c>
      <c r="D404" s="45" t="s">
        <v>297</v>
      </c>
      <c r="E404" s="129" t="s">
        <v>595</v>
      </c>
      <c r="F404" s="5"/>
      <c r="G404" s="5"/>
      <c r="H404" s="176">
        <v>579</v>
      </c>
      <c r="I404" s="176"/>
      <c r="J404" s="176">
        <v>0</v>
      </c>
      <c r="K404" s="150"/>
      <c r="L404" s="85"/>
      <c r="M404" s="63"/>
      <c r="N404" s="152">
        <v>2</v>
      </c>
      <c r="O404" s="150">
        <v>1</v>
      </c>
      <c r="P404" s="63"/>
      <c r="Q404" s="125">
        <f t="shared" si="11"/>
        <v>1</v>
      </c>
      <c r="R404" s="150"/>
      <c r="S404" s="85"/>
      <c r="T404" s="65"/>
      <c r="U404" s="150"/>
      <c r="V404" s="85"/>
      <c r="W404" s="85"/>
      <c r="X404" s="3"/>
    </row>
    <row r="405" spans="1:24" s="95" customFormat="1">
      <c r="A405" s="238"/>
      <c r="B405" s="38"/>
      <c r="C405" s="41">
        <v>395</v>
      </c>
      <c r="D405" s="209" t="s">
        <v>726</v>
      </c>
      <c r="E405" s="129" t="s">
        <v>595</v>
      </c>
      <c r="F405" s="5"/>
      <c r="G405" s="5"/>
      <c r="H405" s="176"/>
      <c r="I405" s="176"/>
      <c r="J405" s="176"/>
      <c r="K405" s="150"/>
      <c r="L405" s="85"/>
      <c r="M405" s="63"/>
      <c r="N405" s="152"/>
      <c r="O405" s="150"/>
      <c r="P405" s="63"/>
      <c r="Q405" s="121">
        <f t="shared" si="11"/>
        <v>0</v>
      </c>
      <c r="R405" s="150"/>
      <c r="S405" s="85"/>
      <c r="T405" s="65"/>
      <c r="U405" s="150"/>
      <c r="V405" s="85"/>
      <c r="W405" s="85"/>
      <c r="X405" s="3"/>
    </row>
    <row r="406" spans="1:24">
      <c r="A406" s="238"/>
      <c r="B406" s="41">
        <v>23</v>
      </c>
      <c r="C406" s="38">
        <v>396</v>
      </c>
      <c r="D406" s="45" t="s">
        <v>317</v>
      </c>
      <c r="E406" s="129" t="s">
        <v>595</v>
      </c>
      <c r="F406" s="32"/>
      <c r="G406" s="32"/>
      <c r="H406" s="176">
        <v>343</v>
      </c>
      <c r="I406" s="176"/>
      <c r="J406" s="176">
        <v>0</v>
      </c>
      <c r="K406" s="150"/>
      <c r="L406" s="85"/>
      <c r="M406" s="63"/>
      <c r="N406" s="152">
        <v>2</v>
      </c>
      <c r="O406" s="150">
        <v>1</v>
      </c>
      <c r="P406" s="63"/>
      <c r="Q406" s="125">
        <f t="shared" si="11"/>
        <v>1</v>
      </c>
      <c r="R406" s="150"/>
      <c r="S406" s="85"/>
      <c r="T406" s="65"/>
      <c r="U406" s="150">
        <v>2</v>
      </c>
      <c r="V406" s="85"/>
      <c r="W406" s="85"/>
      <c r="X406" s="3"/>
    </row>
    <row r="407" spans="1:24">
      <c r="A407" s="238"/>
      <c r="B407" s="38">
        <v>24</v>
      </c>
      <c r="C407" s="41">
        <v>397</v>
      </c>
      <c r="D407" s="45" t="s">
        <v>288</v>
      </c>
      <c r="E407" s="128" t="s">
        <v>552</v>
      </c>
      <c r="F407" s="5"/>
      <c r="G407" s="5"/>
      <c r="H407" s="176">
        <v>316</v>
      </c>
      <c r="I407" s="176"/>
      <c r="J407" s="176">
        <v>0</v>
      </c>
      <c r="K407" s="150"/>
      <c r="L407" s="63"/>
      <c r="M407" s="63"/>
      <c r="N407" s="152">
        <v>2</v>
      </c>
      <c r="O407" s="150">
        <v>1</v>
      </c>
      <c r="P407" s="63">
        <v>1</v>
      </c>
      <c r="Q407" s="85">
        <f t="shared" si="11"/>
        <v>2</v>
      </c>
      <c r="R407" s="150"/>
      <c r="S407" s="85"/>
      <c r="T407" s="65"/>
      <c r="U407" s="150"/>
      <c r="V407" s="85"/>
      <c r="W407" s="85"/>
      <c r="X407" s="3"/>
    </row>
    <row r="408" spans="1:24">
      <c r="A408" s="238"/>
      <c r="B408" s="41">
        <v>25</v>
      </c>
      <c r="C408" s="38">
        <v>398</v>
      </c>
      <c r="D408" s="45" t="s">
        <v>330</v>
      </c>
      <c r="E408" s="129" t="s">
        <v>595</v>
      </c>
      <c r="F408" s="32"/>
      <c r="G408" s="32"/>
      <c r="H408" s="171">
        <v>1139</v>
      </c>
      <c r="I408" s="176"/>
      <c r="J408" s="176">
        <v>0</v>
      </c>
      <c r="K408" s="150"/>
      <c r="L408" s="85"/>
      <c r="M408" s="63"/>
      <c r="N408" s="152">
        <v>2</v>
      </c>
      <c r="O408" s="150"/>
      <c r="P408" s="63">
        <v>1</v>
      </c>
      <c r="Q408" s="125">
        <f t="shared" si="11"/>
        <v>1</v>
      </c>
      <c r="R408" s="150"/>
      <c r="S408" s="85"/>
      <c r="T408" s="65"/>
      <c r="U408" s="150">
        <v>1</v>
      </c>
      <c r="V408" s="85"/>
      <c r="W408" s="85">
        <v>1</v>
      </c>
      <c r="X408" s="3"/>
    </row>
    <row r="409" spans="1:24">
      <c r="A409" s="238"/>
      <c r="B409" s="38">
        <v>26</v>
      </c>
      <c r="C409" s="41">
        <v>399</v>
      </c>
      <c r="D409" s="45" t="s">
        <v>318</v>
      </c>
      <c r="E409" s="129" t="s">
        <v>595</v>
      </c>
      <c r="F409" s="32"/>
      <c r="G409" s="32"/>
      <c r="H409" s="171">
        <v>216</v>
      </c>
      <c r="I409" s="176"/>
      <c r="J409" s="176">
        <v>0</v>
      </c>
      <c r="K409" s="150"/>
      <c r="L409" s="85"/>
      <c r="M409" s="63"/>
      <c r="N409" s="152">
        <v>2</v>
      </c>
      <c r="O409" s="150">
        <v>1</v>
      </c>
      <c r="P409" s="63">
        <v>1</v>
      </c>
      <c r="Q409" s="85">
        <f t="shared" si="11"/>
        <v>2</v>
      </c>
      <c r="R409" s="150"/>
      <c r="S409" s="85"/>
      <c r="T409" s="65"/>
      <c r="U409" s="150"/>
      <c r="V409" s="85"/>
      <c r="W409" s="85"/>
      <c r="X409" s="3"/>
    </row>
    <row r="410" spans="1:24">
      <c r="A410" s="238"/>
      <c r="B410" s="41">
        <v>27</v>
      </c>
      <c r="C410" s="38">
        <v>400</v>
      </c>
      <c r="D410" s="45" t="s">
        <v>296</v>
      </c>
      <c r="E410" s="129" t="s">
        <v>595</v>
      </c>
      <c r="F410" s="21"/>
      <c r="G410" s="21"/>
      <c r="H410" s="171">
        <v>661</v>
      </c>
      <c r="I410" s="178"/>
      <c r="J410" s="176">
        <v>0</v>
      </c>
      <c r="K410" s="150"/>
      <c r="L410" s="85"/>
      <c r="M410" s="63"/>
      <c r="N410" s="152">
        <v>2</v>
      </c>
      <c r="O410" s="150">
        <v>2</v>
      </c>
      <c r="P410" s="63">
        <v>1</v>
      </c>
      <c r="Q410" s="104">
        <f t="shared" si="11"/>
        <v>3</v>
      </c>
      <c r="R410" s="150"/>
      <c r="S410" s="85"/>
      <c r="T410" s="65"/>
      <c r="U410" s="150"/>
      <c r="V410" s="85"/>
      <c r="W410" s="85"/>
      <c r="X410" s="3"/>
    </row>
    <row r="411" spans="1:24">
      <c r="A411" s="238"/>
      <c r="B411" s="38">
        <v>28</v>
      </c>
      <c r="C411" s="41">
        <v>401</v>
      </c>
      <c r="D411" s="45" t="s">
        <v>301</v>
      </c>
      <c r="E411" s="130" t="s">
        <v>422</v>
      </c>
      <c r="F411" s="21"/>
      <c r="G411" s="21"/>
      <c r="H411" s="171">
        <v>461</v>
      </c>
      <c r="I411" s="178"/>
      <c r="J411" s="176">
        <v>0</v>
      </c>
      <c r="K411" s="150"/>
      <c r="L411" s="85"/>
      <c r="M411" s="63"/>
      <c r="N411" s="152">
        <v>2</v>
      </c>
      <c r="O411" s="150">
        <v>1</v>
      </c>
      <c r="P411" s="63">
        <v>1</v>
      </c>
      <c r="Q411" s="65">
        <f t="shared" si="11"/>
        <v>2</v>
      </c>
      <c r="R411" s="150"/>
      <c r="S411" s="85"/>
      <c r="T411" s="65"/>
      <c r="U411" s="150">
        <v>1</v>
      </c>
      <c r="V411" s="85"/>
      <c r="W411" s="85"/>
      <c r="X411" s="3"/>
    </row>
    <row r="412" spans="1:24">
      <c r="A412" s="238"/>
      <c r="B412" s="41">
        <v>29</v>
      </c>
      <c r="C412" s="38">
        <v>402</v>
      </c>
      <c r="D412" s="45" t="s">
        <v>307</v>
      </c>
      <c r="E412" s="130" t="s">
        <v>422</v>
      </c>
      <c r="F412" s="21"/>
      <c r="G412" s="21"/>
      <c r="H412" s="171">
        <v>311</v>
      </c>
      <c r="I412" s="178"/>
      <c r="J412" s="176">
        <v>0</v>
      </c>
      <c r="K412" s="150"/>
      <c r="L412" s="85"/>
      <c r="M412" s="63"/>
      <c r="N412" s="152">
        <v>2</v>
      </c>
      <c r="O412" s="150">
        <v>1</v>
      </c>
      <c r="P412" s="63">
        <v>1</v>
      </c>
      <c r="Q412" s="65">
        <f t="shared" si="11"/>
        <v>2</v>
      </c>
      <c r="R412" s="150"/>
      <c r="S412" s="85"/>
      <c r="T412" s="65"/>
      <c r="U412" s="150"/>
      <c r="V412" s="85"/>
      <c r="W412" s="85"/>
      <c r="X412" s="3"/>
    </row>
    <row r="413" spans="1:24">
      <c r="A413" s="238"/>
      <c r="B413" s="38">
        <v>30</v>
      </c>
      <c r="C413" s="41">
        <v>403</v>
      </c>
      <c r="D413" s="45" t="s">
        <v>329</v>
      </c>
      <c r="E413" s="129" t="s">
        <v>595</v>
      </c>
      <c r="F413" s="30"/>
      <c r="G413" s="91"/>
      <c r="H413" s="173">
        <v>368</v>
      </c>
      <c r="I413" s="173"/>
      <c r="J413" s="176">
        <v>0</v>
      </c>
      <c r="K413" s="150"/>
      <c r="L413" s="85"/>
      <c r="M413" s="63"/>
      <c r="N413" s="152">
        <v>2</v>
      </c>
      <c r="O413" s="150">
        <v>1</v>
      </c>
      <c r="P413" s="63">
        <v>1</v>
      </c>
      <c r="Q413" s="65">
        <f t="shared" si="11"/>
        <v>2</v>
      </c>
      <c r="R413" s="150"/>
      <c r="S413" s="85"/>
      <c r="T413" s="65"/>
      <c r="U413" s="150">
        <v>1</v>
      </c>
      <c r="V413" s="85"/>
      <c r="W413" s="85"/>
      <c r="X413" s="3"/>
    </row>
    <row r="414" spans="1:24">
      <c r="A414" s="238"/>
      <c r="B414" s="41">
        <v>31</v>
      </c>
      <c r="C414" s="38">
        <v>404</v>
      </c>
      <c r="D414" s="45" t="s">
        <v>299</v>
      </c>
      <c r="E414" s="129" t="s">
        <v>595</v>
      </c>
      <c r="F414" s="21"/>
      <c r="G414" s="91"/>
      <c r="H414" s="171">
        <v>510</v>
      </c>
      <c r="I414" s="171"/>
      <c r="J414" s="171">
        <v>29</v>
      </c>
      <c r="K414" s="150"/>
      <c r="L414" s="85"/>
      <c r="M414" s="63"/>
      <c r="N414" s="152">
        <v>2</v>
      </c>
      <c r="O414" s="150">
        <v>1</v>
      </c>
      <c r="P414" s="63">
        <v>1</v>
      </c>
      <c r="Q414" s="65">
        <f t="shared" si="11"/>
        <v>2</v>
      </c>
      <c r="R414" s="150"/>
      <c r="S414" s="85"/>
      <c r="T414" s="65"/>
      <c r="U414" s="150">
        <v>1</v>
      </c>
      <c r="V414" s="85"/>
      <c r="W414" s="85"/>
      <c r="X414" s="3"/>
    </row>
    <row r="415" spans="1:24">
      <c r="A415" s="238"/>
      <c r="B415" s="38">
        <v>32</v>
      </c>
      <c r="C415" s="41">
        <v>405</v>
      </c>
      <c r="D415" s="45" t="s">
        <v>295</v>
      </c>
      <c r="E415" s="129" t="s">
        <v>595</v>
      </c>
      <c r="F415" s="21"/>
      <c r="G415" s="21"/>
      <c r="H415" s="171">
        <v>453</v>
      </c>
      <c r="I415" s="171"/>
      <c r="J415" s="171">
        <v>0</v>
      </c>
      <c r="K415" s="150"/>
      <c r="L415" s="85"/>
      <c r="M415" s="63"/>
      <c r="N415" s="152">
        <v>2</v>
      </c>
      <c r="O415" s="150">
        <v>1</v>
      </c>
      <c r="P415" s="63">
        <v>1</v>
      </c>
      <c r="Q415" s="65">
        <f t="shared" si="11"/>
        <v>2</v>
      </c>
      <c r="R415" s="150"/>
      <c r="S415" s="85"/>
      <c r="T415" s="65"/>
      <c r="U415" s="150"/>
      <c r="V415" s="85"/>
      <c r="W415" s="85"/>
      <c r="X415" s="3"/>
    </row>
    <row r="416" spans="1:24">
      <c r="A416" s="238"/>
      <c r="B416" s="41">
        <v>33</v>
      </c>
      <c r="C416" s="38">
        <v>406</v>
      </c>
      <c r="D416" s="45" t="s">
        <v>294</v>
      </c>
      <c r="E416" s="129" t="s">
        <v>595</v>
      </c>
      <c r="F416" s="21"/>
      <c r="G416" s="21"/>
      <c r="H416" s="171">
        <v>193</v>
      </c>
      <c r="I416" s="171"/>
      <c r="J416" s="171">
        <v>0</v>
      </c>
      <c r="K416" s="150"/>
      <c r="L416" s="85"/>
      <c r="M416" s="63"/>
      <c r="N416" s="152">
        <v>2</v>
      </c>
      <c r="O416" s="150">
        <v>1</v>
      </c>
      <c r="P416" s="63"/>
      <c r="Q416" s="125">
        <f t="shared" si="11"/>
        <v>1</v>
      </c>
      <c r="R416" s="150"/>
      <c r="S416" s="85"/>
      <c r="T416" s="65"/>
      <c r="U416" s="150"/>
      <c r="V416" s="85"/>
      <c r="W416" s="85"/>
      <c r="X416" s="3"/>
    </row>
    <row r="417" spans="1:24">
      <c r="A417" s="238"/>
      <c r="B417" s="38">
        <v>34</v>
      </c>
      <c r="C417" s="41">
        <v>407</v>
      </c>
      <c r="D417" s="45" t="s">
        <v>298</v>
      </c>
      <c r="E417" s="129" t="s">
        <v>595</v>
      </c>
      <c r="F417" s="21"/>
      <c r="G417" s="21"/>
      <c r="H417" s="171">
        <v>380</v>
      </c>
      <c r="I417" s="171"/>
      <c r="J417" s="171">
        <v>0</v>
      </c>
      <c r="K417" s="150"/>
      <c r="L417" s="85"/>
      <c r="M417" s="63"/>
      <c r="N417" s="152">
        <v>2</v>
      </c>
      <c r="O417" s="150">
        <v>1</v>
      </c>
      <c r="P417" s="63"/>
      <c r="Q417" s="125">
        <f t="shared" si="11"/>
        <v>1</v>
      </c>
      <c r="R417" s="150"/>
      <c r="S417" s="85"/>
      <c r="T417" s="65"/>
      <c r="U417" s="150"/>
      <c r="V417" s="85"/>
      <c r="W417" s="85"/>
      <c r="X417" s="3"/>
    </row>
    <row r="418" spans="1:24" s="95" customFormat="1">
      <c r="A418" s="238"/>
      <c r="B418" s="38"/>
      <c r="C418" s="38">
        <v>408</v>
      </c>
      <c r="D418" s="209" t="s">
        <v>727</v>
      </c>
      <c r="E418" s="129" t="s">
        <v>595</v>
      </c>
      <c r="F418" s="21"/>
      <c r="G418" s="21"/>
      <c r="H418" s="171"/>
      <c r="I418" s="171"/>
      <c r="J418" s="171"/>
      <c r="K418" s="150"/>
      <c r="L418" s="85"/>
      <c r="M418" s="63"/>
      <c r="N418" s="152"/>
      <c r="O418" s="150"/>
      <c r="P418" s="63"/>
      <c r="Q418" s="121">
        <f t="shared" si="11"/>
        <v>0</v>
      </c>
      <c r="R418" s="150"/>
      <c r="S418" s="85"/>
      <c r="T418" s="65"/>
      <c r="U418" s="150"/>
      <c r="V418" s="85"/>
      <c r="W418" s="85"/>
      <c r="X418" s="3"/>
    </row>
    <row r="419" spans="1:24">
      <c r="A419" s="238"/>
      <c r="B419" s="41">
        <v>35</v>
      </c>
      <c r="C419" s="41">
        <v>409</v>
      </c>
      <c r="D419" s="45" t="s">
        <v>304</v>
      </c>
      <c r="E419" s="129" t="s">
        <v>595</v>
      </c>
      <c r="F419" s="21"/>
      <c r="G419" s="21"/>
      <c r="H419" s="171">
        <v>609</v>
      </c>
      <c r="I419" s="171"/>
      <c r="J419" s="171">
        <v>0</v>
      </c>
      <c r="K419" s="150"/>
      <c r="L419" s="85"/>
      <c r="M419" s="63"/>
      <c r="N419" s="152">
        <v>2</v>
      </c>
      <c r="O419" s="150">
        <v>1</v>
      </c>
      <c r="P419" s="63"/>
      <c r="Q419" s="125">
        <f t="shared" si="11"/>
        <v>1</v>
      </c>
      <c r="R419" s="150"/>
      <c r="S419" s="85"/>
      <c r="T419" s="65"/>
      <c r="U419" s="150"/>
      <c r="V419" s="85"/>
      <c r="W419" s="85"/>
      <c r="X419" s="3"/>
    </row>
    <row r="420" spans="1:24">
      <c r="A420" s="238"/>
      <c r="B420" s="38">
        <v>36</v>
      </c>
      <c r="C420" s="38">
        <v>410</v>
      </c>
      <c r="D420" s="45" t="s">
        <v>328</v>
      </c>
      <c r="E420" s="129" t="s">
        <v>595</v>
      </c>
      <c r="F420" s="30"/>
      <c r="G420" s="30"/>
      <c r="H420" s="171">
        <v>241</v>
      </c>
      <c r="I420" s="171"/>
      <c r="J420" s="171">
        <v>0</v>
      </c>
      <c r="K420" s="150"/>
      <c r="L420" s="85"/>
      <c r="M420" s="63"/>
      <c r="N420" s="152">
        <v>2</v>
      </c>
      <c r="O420" s="150">
        <v>1</v>
      </c>
      <c r="P420" s="63"/>
      <c r="Q420" s="125">
        <f t="shared" si="11"/>
        <v>1</v>
      </c>
      <c r="R420" s="150"/>
      <c r="S420" s="85"/>
      <c r="T420" s="65"/>
      <c r="U420" s="150"/>
      <c r="V420" s="85"/>
      <c r="W420" s="85"/>
      <c r="X420" s="3"/>
    </row>
    <row r="421" spans="1:24">
      <c r="A421" s="238"/>
      <c r="B421" s="41">
        <v>37</v>
      </c>
      <c r="C421" s="41">
        <v>411</v>
      </c>
      <c r="D421" s="45" t="s">
        <v>305</v>
      </c>
      <c r="E421" s="130" t="s">
        <v>422</v>
      </c>
      <c r="F421" s="21"/>
      <c r="G421" s="21"/>
      <c r="H421" s="178">
        <v>385</v>
      </c>
      <c r="I421" s="178"/>
      <c r="J421" s="171">
        <v>0</v>
      </c>
      <c r="K421" s="150"/>
      <c r="L421" s="85"/>
      <c r="M421" s="63"/>
      <c r="N421" s="152">
        <v>2</v>
      </c>
      <c r="O421" s="150"/>
      <c r="P421" s="63">
        <v>1</v>
      </c>
      <c r="Q421" s="125">
        <f t="shared" si="11"/>
        <v>1</v>
      </c>
      <c r="R421" s="150"/>
      <c r="S421" s="85"/>
      <c r="T421" s="65"/>
      <c r="U421" s="150"/>
      <c r="V421" s="85"/>
      <c r="W421" s="85"/>
      <c r="X421" s="3"/>
    </row>
    <row r="422" spans="1:24">
      <c r="A422" s="238"/>
      <c r="B422" s="38">
        <v>38</v>
      </c>
      <c r="C422" s="38">
        <v>412</v>
      </c>
      <c r="D422" s="45" t="s">
        <v>461</v>
      </c>
      <c r="E422" s="130" t="s">
        <v>422</v>
      </c>
      <c r="F422" s="91"/>
      <c r="G422" s="21"/>
      <c r="H422" s="178">
        <v>236</v>
      </c>
      <c r="I422" s="178"/>
      <c r="J422" s="171">
        <v>0</v>
      </c>
      <c r="K422" s="150"/>
      <c r="L422" s="85"/>
      <c r="M422" s="63"/>
      <c r="N422" s="152">
        <v>2</v>
      </c>
      <c r="O422" s="150"/>
      <c r="P422" s="63"/>
      <c r="Q422" s="121">
        <f t="shared" si="11"/>
        <v>0</v>
      </c>
      <c r="R422" s="150"/>
      <c r="S422" s="85"/>
      <c r="T422" s="65"/>
      <c r="U422" s="150"/>
      <c r="V422" s="85"/>
      <c r="W422" s="85"/>
      <c r="X422" s="3"/>
    </row>
    <row r="423" spans="1:24" s="95" customFormat="1">
      <c r="A423" s="238"/>
      <c r="B423" s="38"/>
      <c r="C423" s="41">
        <v>413</v>
      </c>
      <c r="D423" s="209" t="s">
        <v>728</v>
      </c>
      <c r="E423" s="130" t="s">
        <v>422</v>
      </c>
      <c r="F423" s="21"/>
      <c r="G423" s="21"/>
      <c r="H423" s="178"/>
      <c r="I423" s="178"/>
      <c r="J423" s="171"/>
      <c r="K423" s="150"/>
      <c r="L423" s="85"/>
      <c r="M423" s="63"/>
      <c r="N423" s="152"/>
      <c r="O423" s="150"/>
      <c r="P423" s="63">
        <v>1</v>
      </c>
      <c r="Q423" s="125">
        <f t="shared" si="11"/>
        <v>1</v>
      </c>
      <c r="R423" s="150"/>
      <c r="S423" s="85"/>
      <c r="T423" s="65"/>
      <c r="U423" s="150"/>
      <c r="V423" s="85"/>
      <c r="W423" s="85"/>
      <c r="X423" s="3"/>
    </row>
    <row r="424" spans="1:24">
      <c r="A424" s="238"/>
      <c r="B424" s="41">
        <v>39</v>
      </c>
      <c r="C424" s="38">
        <v>414</v>
      </c>
      <c r="D424" s="45" t="s">
        <v>310</v>
      </c>
      <c r="E424" s="129" t="s">
        <v>595</v>
      </c>
      <c r="F424" s="21"/>
      <c r="G424" s="21"/>
      <c r="H424" s="171">
        <v>404</v>
      </c>
      <c r="I424" s="178"/>
      <c r="J424" s="171">
        <v>0</v>
      </c>
      <c r="K424" s="150"/>
      <c r="L424" s="85"/>
      <c r="M424" s="63"/>
      <c r="N424" s="152">
        <v>2</v>
      </c>
      <c r="O424" s="150">
        <v>1</v>
      </c>
      <c r="P424" s="63">
        <v>1</v>
      </c>
      <c r="Q424" s="65">
        <f t="shared" si="11"/>
        <v>2</v>
      </c>
      <c r="R424" s="150"/>
      <c r="S424" s="85"/>
      <c r="T424" s="65"/>
      <c r="U424" s="150"/>
      <c r="V424" s="85"/>
      <c r="W424" s="85"/>
      <c r="X424" s="3"/>
    </row>
    <row r="425" spans="1:24">
      <c r="A425" s="238"/>
      <c r="B425" s="38">
        <v>40</v>
      </c>
      <c r="C425" s="41">
        <v>415</v>
      </c>
      <c r="D425" s="45" t="s">
        <v>311</v>
      </c>
      <c r="E425" s="129" t="s">
        <v>595</v>
      </c>
      <c r="F425" s="30"/>
      <c r="G425" s="30"/>
      <c r="H425" s="171">
        <v>1800</v>
      </c>
      <c r="I425" s="178"/>
      <c r="J425" s="171">
        <v>0</v>
      </c>
      <c r="K425" s="150"/>
      <c r="L425" s="85"/>
      <c r="M425" s="63"/>
      <c r="N425" s="152">
        <v>2</v>
      </c>
      <c r="O425" s="150">
        <v>1</v>
      </c>
      <c r="P425" s="63">
        <v>1</v>
      </c>
      <c r="Q425" s="65">
        <f t="shared" si="11"/>
        <v>2</v>
      </c>
      <c r="R425" s="150"/>
      <c r="S425" s="85"/>
      <c r="T425" s="65"/>
      <c r="U425" s="150"/>
      <c r="V425" s="85"/>
      <c r="W425" s="85"/>
      <c r="X425" s="3"/>
    </row>
    <row r="426" spans="1:24">
      <c r="A426" s="238"/>
      <c r="B426" s="41">
        <v>41</v>
      </c>
      <c r="C426" s="38">
        <v>416</v>
      </c>
      <c r="D426" s="45" t="s">
        <v>314</v>
      </c>
      <c r="E426" s="129" t="s">
        <v>595</v>
      </c>
      <c r="F426" s="30"/>
      <c r="G426" s="30"/>
      <c r="H426" s="178">
        <v>208</v>
      </c>
      <c r="I426" s="178"/>
      <c r="J426" s="171">
        <v>0</v>
      </c>
      <c r="K426" s="150"/>
      <c r="L426" s="85"/>
      <c r="M426" s="63"/>
      <c r="N426" s="152">
        <v>2</v>
      </c>
      <c r="O426" s="150">
        <v>1</v>
      </c>
      <c r="P426" s="63">
        <v>1</v>
      </c>
      <c r="Q426" s="65">
        <f t="shared" si="11"/>
        <v>2</v>
      </c>
      <c r="R426" s="150"/>
      <c r="S426" s="85"/>
      <c r="T426" s="65"/>
      <c r="U426" s="150"/>
      <c r="V426" s="85"/>
      <c r="W426" s="85"/>
      <c r="X426" s="3"/>
    </row>
    <row r="427" spans="1:24">
      <c r="A427" s="238"/>
      <c r="B427" s="38">
        <v>42</v>
      </c>
      <c r="C427" s="41">
        <v>417</v>
      </c>
      <c r="D427" s="45" t="s">
        <v>302</v>
      </c>
      <c r="E427" s="130" t="s">
        <v>422</v>
      </c>
      <c r="F427" s="21"/>
      <c r="G427" s="21"/>
      <c r="H427" s="178">
        <v>221</v>
      </c>
      <c r="I427" s="178"/>
      <c r="J427" s="171">
        <v>0</v>
      </c>
      <c r="K427" s="150"/>
      <c r="L427" s="85"/>
      <c r="M427" s="63"/>
      <c r="N427" s="152">
        <v>2</v>
      </c>
      <c r="O427" s="150">
        <v>1</v>
      </c>
      <c r="P427" s="63">
        <v>1</v>
      </c>
      <c r="Q427" s="65">
        <f t="shared" si="11"/>
        <v>2</v>
      </c>
      <c r="R427" s="150"/>
      <c r="S427" s="85"/>
      <c r="T427" s="65"/>
      <c r="U427" s="150"/>
      <c r="V427" s="85"/>
      <c r="W427" s="85"/>
      <c r="X427" s="3"/>
    </row>
    <row r="428" spans="1:24">
      <c r="A428" s="238"/>
      <c r="B428" s="41">
        <v>43</v>
      </c>
      <c r="C428" s="38">
        <v>418</v>
      </c>
      <c r="D428" s="45" t="s">
        <v>331</v>
      </c>
      <c r="E428" s="129" t="s">
        <v>595</v>
      </c>
      <c r="F428" s="30"/>
      <c r="G428" s="30"/>
      <c r="H428" s="178">
        <v>749</v>
      </c>
      <c r="I428" s="178"/>
      <c r="J428" s="171">
        <v>0</v>
      </c>
      <c r="K428" s="150"/>
      <c r="L428" s="85"/>
      <c r="M428" s="63"/>
      <c r="N428" s="152">
        <v>2</v>
      </c>
      <c r="O428" s="150">
        <v>1</v>
      </c>
      <c r="P428" s="63">
        <v>1</v>
      </c>
      <c r="Q428" s="65">
        <f t="shared" si="11"/>
        <v>2</v>
      </c>
      <c r="R428" s="150"/>
      <c r="S428" s="85"/>
      <c r="T428" s="65"/>
      <c r="U428" s="150"/>
      <c r="V428" s="85"/>
      <c r="W428" s="85"/>
      <c r="X428" s="3"/>
    </row>
    <row r="429" spans="1:24">
      <c r="A429" s="238"/>
      <c r="B429" s="38">
        <v>44</v>
      </c>
      <c r="C429" s="41">
        <v>419</v>
      </c>
      <c r="D429" s="45" t="s">
        <v>333</v>
      </c>
      <c r="E429" s="129" t="s">
        <v>595</v>
      </c>
      <c r="F429" s="30"/>
      <c r="G429" s="30"/>
      <c r="H429" s="178">
        <v>771</v>
      </c>
      <c r="I429" s="178"/>
      <c r="J429" s="171">
        <v>0</v>
      </c>
      <c r="K429" s="150"/>
      <c r="L429" s="85"/>
      <c r="M429" s="63"/>
      <c r="N429" s="152">
        <v>2</v>
      </c>
      <c r="O429" s="150">
        <v>1</v>
      </c>
      <c r="P429" s="63">
        <v>1</v>
      </c>
      <c r="Q429" s="65">
        <f t="shared" si="11"/>
        <v>2</v>
      </c>
      <c r="R429" s="150"/>
      <c r="S429" s="85"/>
      <c r="T429" s="65"/>
      <c r="U429" s="150"/>
      <c r="V429" s="85"/>
      <c r="W429" s="85"/>
      <c r="X429" s="3"/>
    </row>
    <row r="430" spans="1:24">
      <c r="A430" s="238"/>
      <c r="B430" s="41">
        <v>45</v>
      </c>
      <c r="C430" s="38">
        <v>420</v>
      </c>
      <c r="D430" s="45" t="s">
        <v>290</v>
      </c>
      <c r="E430" s="129" t="s">
        <v>595</v>
      </c>
      <c r="F430" s="5"/>
      <c r="G430" s="5"/>
      <c r="H430" s="176">
        <v>256</v>
      </c>
      <c r="I430" s="176"/>
      <c r="J430" s="171">
        <v>0</v>
      </c>
      <c r="K430" s="150"/>
      <c r="L430" s="85"/>
      <c r="M430" s="63"/>
      <c r="N430" s="152">
        <v>2</v>
      </c>
      <c r="O430" s="150">
        <v>1</v>
      </c>
      <c r="P430" s="63">
        <v>1</v>
      </c>
      <c r="Q430" s="65">
        <f t="shared" si="11"/>
        <v>2</v>
      </c>
      <c r="R430" s="150"/>
      <c r="S430" s="85"/>
      <c r="T430" s="65"/>
      <c r="U430" s="150"/>
      <c r="V430" s="85"/>
      <c r="W430" s="85"/>
      <c r="X430" s="3"/>
    </row>
    <row r="431" spans="1:24" s="95" customFormat="1">
      <c r="A431" s="238"/>
      <c r="B431" s="41"/>
      <c r="C431" s="41">
        <v>421</v>
      </c>
      <c r="D431" s="209" t="s">
        <v>729</v>
      </c>
      <c r="E431" s="129" t="s">
        <v>595</v>
      </c>
      <c r="F431" s="5"/>
      <c r="G431" s="5"/>
      <c r="H431" s="176"/>
      <c r="I431" s="176"/>
      <c r="J431" s="171"/>
      <c r="K431" s="150"/>
      <c r="L431" s="85"/>
      <c r="M431" s="63"/>
      <c r="N431" s="152"/>
      <c r="O431" s="150"/>
      <c r="P431" s="63"/>
      <c r="Q431" s="121">
        <f t="shared" si="11"/>
        <v>0</v>
      </c>
      <c r="R431" s="150"/>
      <c r="S431" s="85"/>
      <c r="T431" s="65"/>
      <c r="U431" s="150"/>
      <c r="V431" s="85"/>
      <c r="W431" s="85"/>
      <c r="X431" s="3"/>
    </row>
    <row r="432" spans="1:24">
      <c r="A432" s="238"/>
      <c r="B432" s="38">
        <v>46</v>
      </c>
      <c r="C432" s="38">
        <v>422</v>
      </c>
      <c r="D432" s="45" t="s">
        <v>308</v>
      </c>
      <c r="E432" s="130" t="s">
        <v>422</v>
      </c>
      <c r="F432" s="5"/>
      <c r="G432" s="5"/>
      <c r="H432" s="171">
        <v>408</v>
      </c>
      <c r="I432" s="176"/>
      <c r="J432" s="171">
        <v>0</v>
      </c>
      <c r="K432" s="150"/>
      <c r="L432" s="85"/>
      <c r="M432" s="63"/>
      <c r="N432" s="152">
        <v>2</v>
      </c>
      <c r="O432" s="150">
        <v>1</v>
      </c>
      <c r="P432" s="63"/>
      <c r="Q432" s="125">
        <f t="shared" si="11"/>
        <v>1</v>
      </c>
      <c r="R432" s="150"/>
      <c r="S432" s="85"/>
      <c r="T432" s="65"/>
      <c r="U432" s="150">
        <v>1</v>
      </c>
      <c r="V432" s="85"/>
      <c r="W432" s="85"/>
      <c r="X432" s="3"/>
    </row>
    <row r="433" spans="1:25">
      <c r="A433" s="238"/>
      <c r="B433" s="41">
        <v>47</v>
      </c>
      <c r="C433" s="41">
        <v>423</v>
      </c>
      <c r="D433" s="45" t="s">
        <v>326</v>
      </c>
      <c r="E433" s="129" t="s">
        <v>595</v>
      </c>
      <c r="F433" s="32"/>
      <c r="G433" s="32"/>
      <c r="H433" s="171">
        <v>171</v>
      </c>
      <c r="I433" s="176"/>
      <c r="J433" s="171">
        <v>0</v>
      </c>
      <c r="K433" s="150"/>
      <c r="L433" s="85"/>
      <c r="M433" s="63"/>
      <c r="N433" s="152">
        <v>2</v>
      </c>
      <c r="O433" s="150">
        <v>1</v>
      </c>
      <c r="P433" s="63">
        <v>1</v>
      </c>
      <c r="Q433" s="65">
        <f t="shared" si="11"/>
        <v>2</v>
      </c>
      <c r="R433" s="150"/>
      <c r="S433" s="85"/>
      <c r="T433" s="65"/>
      <c r="U433" s="150">
        <v>1</v>
      </c>
      <c r="V433" s="85"/>
      <c r="W433" s="85"/>
      <c r="X433" s="3"/>
    </row>
    <row r="434" spans="1:25">
      <c r="A434" s="238"/>
      <c r="B434" s="38">
        <v>48</v>
      </c>
      <c r="C434" s="38">
        <v>424</v>
      </c>
      <c r="D434" s="45" t="s">
        <v>332</v>
      </c>
      <c r="E434" s="129" t="s">
        <v>595</v>
      </c>
      <c r="F434" s="32"/>
      <c r="G434" s="32"/>
      <c r="H434" s="171">
        <v>488</v>
      </c>
      <c r="I434" s="176"/>
      <c r="J434" s="171">
        <v>0</v>
      </c>
      <c r="K434" s="150"/>
      <c r="L434" s="85"/>
      <c r="M434" s="63"/>
      <c r="N434" s="152">
        <v>2</v>
      </c>
      <c r="O434" s="150">
        <v>1</v>
      </c>
      <c r="P434" s="63"/>
      <c r="Q434" s="125">
        <f t="shared" si="11"/>
        <v>1</v>
      </c>
      <c r="R434" s="150"/>
      <c r="S434" s="85"/>
      <c r="T434" s="65"/>
      <c r="U434" s="150">
        <v>1</v>
      </c>
      <c r="V434" s="85"/>
      <c r="W434" s="85"/>
      <c r="X434" s="3"/>
    </row>
    <row r="435" spans="1:25">
      <c r="A435" s="238"/>
      <c r="B435" s="41">
        <v>49</v>
      </c>
      <c r="C435" s="41">
        <v>425</v>
      </c>
      <c r="D435" s="45" t="s">
        <v>293</v>
      </c>
      <c r="E435" s="130" t="s">
        <v>422</v>
      </c>
      <c r="F435" s="5"/>
      <c r="G435" s="5"/>
      <c r="H435" s="171">
        <v>166</v>
      </c>
      <c r="I435" s="176"/>
      <c r="J435" s="171">
        <v>0</v>
      </c>
      <c r="K435" s="150"/>
      <c r="L435" s="85"/>
      <c r="M435" s="63"/>
      <c r="N435" s="152">
        <v>2</v>
      </c>
      <c r="O435" s="150">
        <v>1</v>
      </c>
      <c r="P435" s="63">
        <v>1</v>
      </c>
      <c r="Q435" s="65">
        <f t="shared" si="11"/>
        <v>2</v>
      </c>
      <c r="R435" s="150"/>
      <c r="S435" s="85"/>
      <c r="T435" s="65"/>
      <c r="U435" s="150"/>
      <c r="V435" s="85"/>
      <c r="W435" s="85"/>
      <c r="X435" s="3"/>
    </row>
    <row r="436" spans="1:25">
      <c r="A436" s="239"/>
      <c r="B436" s="38">
        <v>50</v>
      </c>
      <c r="C436" s="38">
        <v>426</v>
      </c>
      <c r="D436" s="45" t="s">
        <v>292</v>
      </c>
      <c r="E436" s="129" t="s">
        <v>595</v>
      </c>
      <c r="F436" s="5"/>
      <c r="G436" s="5"/>
      <c r="H436" s="171">
        <v>568</v>
      </c>
      <c r="I436" s="176"/>
      <c r="J436" s="171">
        <v>0</v>
      </c>
      <c r="K436" s="150"/>
      <c r="L436" s="85"/>
      <c r="M436" s="63"/>
      <c r="N436" s="152">
        <v>2</v>
      </c>
      <c r="O436" s="150">
        <v>1</v>
      </c>
      <c r="P436" s="63">
        <v>1</v>
      </c>
      <c r="Q436" s="65">
        <f t="shared" si="11"/>
        <v>2</v>
      </c>
      <c r="R436" s="150"/>
      <c r="S436" s="85"/>
      <c r="T436" s="65"/>
      <c r="U436" s="150"/>
      <c r="V436" s="85"/>
      <c r="W436" s="85"/>
      <c r="X436" s="3"/>
      <c r="Y436" s="95"/>
    </row>
    <row r="437" spans="1:25">
      <c r="A437" s="68" t="s">
        <v>456</v>
      </c>
      <c r="B437" s="39"/>
      <c r="C437" s="39"/>
      <c r="D437" s="11"/>
      <c r="E437" s="11"/>
      <c r="F437" s="11"/>
      <c r="G437" s="11"/>
      <c r="H437" s="175"/>
      <c r="I437" s="175"/>
      <c r="J437" s="175"/>
      <c r="K437" s="9"/>
      <c r="L437" s="9"/>
      <c r="M437" s="9"/>
      <c r="N437" s="9"/>
      <c r="O437" s="9">
        <f>SUM(O380:O436)</f>
        <v>48</v>
      </c>
      <c r="P437" s="9">
        <f>SUM(P380:P436)</f>
        <v>33</v>
      </c>
      <c r="Q437" s="9"/>
      <c r="R437" s="9"/>
      <c r="S437" s="9"/>
      <c r="T437" s="9"/>
      <c r="U437" s="9">
        <f>SUM(U380:U436)</f>
        <v>14</v>
      </c>
      <c r="V437" s="9"/>
      <c r="W437" s="9"/>
      <c r="X437" s="3"/>
      <c r="Y437" s="95"/>
    </row>
    <row r="438" spans="1:25">
      <c r="A438" s="225" t="s">
        <v>32</v>
      </c>
      <c r="B438" s="38">
        <v>1</v>
      </c>
      <c r="C438" s="38">
        <v>427</v>
      </c>
      <c r="D438" s="201" t="s">
        <v>411</v>
      </c>
      <c r="E438" s="130" t="s">
        <v>422</v>
      </c>
      <c r="F438" s="47"/>
      <c r="G438" s="91"/>
      <c r="H438" s="171">
        <v>560</v>
      </c>
      <c r="I438" s="181"/>
      <c r="J438" s="171">
        <v>1</v>
      </c>
      <c r="K438" s="150"/>
      <c r="L438" s="85"/>
      <c r="M438" s="63"/>
      <c r="N438" s="152">
        <v>2</v>
      </c>
      <c r="O438" s="150">
        <v>1</v>
      </c>
      <c r="P438" s="63">
        <v>1</v>
      </c>
      <c r="Q438" s="93">
        <f>P438+O438</f>
        <v>2</v>
      </c>
      <c r="R438" s="150"/>
      <c r="S438" s="63"/>
      <c r="T438" s="93"/>
      <c r="U438" s="150">
        <v>1</v>
      </c>
      <c r="V438" s="85"/>
      <c r="W438" s="85"/>
      <c r="X438" s="3"/>
    </row>
    <row r="439" spans="1:25">
      <c r="A439" s="226"/>
      <c r="B439" s="41">
        <v>2</v>
      </c>
      <c r="C439" s="41">
        <v>428</v>
      </c>
      <c r="D439" s="201" t="s">
        <v>400</v>
      </c>
      <c r="E439" s="130" t="s">
        <v>422</v>
      </c>
      <c r="F439" s="88"/>
      <c r="G439" s="91"/>
      <c r="H439" s="171">
        <v>557</v>
      </c>
      <c r="I439" s="181"/>
      <c r="J439" s="171">
        <v>0</v>
      </c>
      <c r="K439" s="150"/>
      <c r="L439" s="57"/>
      <c r="M439" s="73"/>
      <c r="N439" s="152">
        <v>2</v>
      </c>
      <c r="O439" s="150">
        <v>1</v>
      </c>
      <c r="P439" s="63"/>
      <c r="Q439" s="125">
        <f t="shared" ref="Q439:Q461" si="12">P439+O439</f>
        <v>1</v>
      </c>
      <c r="R439" s="150"/>
      <c r="S439" s="63"/>
      <c r="T439" s="93"/>
      <c r="U439" s="150">
        <v>1</v>
      </c>
      <c r="V439" s="57"/>
      <c r="W439" s="57"/>
      <c r="X439" s="3"/>
    </row>
    <row r="440" spans="1:25">
      <c r="A440" s="226"/>
      <c r="B440" s="38">
        <v>3</v>
      </c>
      <c r="C440" s="38">
        <v>429</v>
      </c>
      <c r="D440" s="201" t="s">
        <v>407</v>
      </c>
      <c r="E440" s="130" t="s">
        <v>422</v>
      </c>
      <c r="F440" s="89"/>
      <c r="G440" s="89"/>
      <c r="H440" s="173">
        <v>376</v>
      </c>
      <c r="I440" s="173"/>
      <c r="J440" s="173">
        <v>0</v>
      </c>
      <c r="K440" s="150"/>
      <c r="L440" s="57"/>
      <c r="M440" s="73"/>
      <c r="N440" s="152">
        <v>2</v>
      </c>
      <c r="O440" s="150">
        <v>1</v>
      </c>
      <c r="P440" s="63"/>
      <c r="Q440" s="125">
        <f t="shared" si="12"/>
        <v>1</v>
      </c>
      <c r="R440" s="150"/>
      <c r="S440" s="63"/>
      <c r="T440" s="93"/>
      <c r="U440" s="150"/>
      <c r="V440" s="57"/>
      <c r="W440" s="57"/>
      <c r="X440" s="3" t="s">
        <v>649</v>
      </c>
    </row>
    <row r="441" spans="1:25">
      <c r="A441" s="226"/>
      <c r="B441" s="41">
        <v>4</v>
      </c>
      <c r="C441" s="41">
        <v>430</v>
      </c>
      <c r="D441" s="201" t="s">
        <v>404</v>
      </c>
      <c r="E441" s="130" t="s">
        <v>422</v>
      </c>
      <c r="F441" s="88"/>
      <c r="G441" s="88"/>
      <c r="H441" s="173">
        <v>208</v>
      </c>
      <c r="I441" s="173"/>
      <c r="J441" s="173">
        <v>0</v>
      </c>
      <c r="K441" s="150"/>
      <c r="L441" s="57"/>
      <c r="M441" s="73"/>
      <c r="N441" s="152">
        <v>2</v>
      </c>
      <c r="O441" s="150">
        <v>1</v>
      </c>
      <c r="P441" s="63">
        <v>1</v>
      </c>
      <c r="Q441" s="93">
        <f t="shared" si="12"/>
        <v>2</v>
      </c>
      <c r="R441" s="150"/>
      <c r="S441" s="63"/>
      <c r="T441" s="93"/>
      <c r="U441" s="150"/>
      <c r="V441" s="57"/>
      <c r="W441" s="57"/>
      <c r="X441" s="3"/>
    </row>
    <row r="442" spans="1:25">
      <c r="A442" s="226"/>
      <c r="B442" s="38">
        <v>5</v>
      </c>
      <c r="C442" s="38">
        <v>431</v>
      </c>
      <c r="D442" s="201" t="s">
        <v>403</v>
      </c>
      <c r="E442" s="129" t="s">
        <v>595</v>
      </c>
      <c r="F442" s="88"/>
      <c r="G442" s="91"/>
      <c r="H442" s="171">
        <v>448</v>
      </c>
      <c r="I442" s="181"/>
      <c r="J442" s="171">
        <v>1</v>
      </c>
      <c r="K442" s="150"/>
      <c r="L442" s="57"/>
      <c r="M442" s="73"/>
      <c r="N442" s="152">
        <v>2</v>
      </c>
      <c r="O442" s="150">
        <v>1</v>
      </c>
      <c r="P442" s="63">
        <v>1</v>
      </c>
      <c r="Q442" s="93">
        <f t="shared" si="12"/>
        <v>2</v>
      </c>
      <c r="R442" s="150"/>
      <c r="S442" s="63"/>
      <c r="T442" s="93"/>
      <c r="U442" s="150">
        <v>1</v>
      </c>
      <c r="V442" s="57"/>
      <c r="W442" s="57"/>
      <c r="X442" s="3"/>
    </row>
    <row r="443" spans="1:25">
      <c r="A443" s="226"/>
      <c r="B443" s="41">
        <v>6</v>
      </c>
      <c r="C443" s="41">
        <v>432</v>
      </c>
      <c r="D443" s="201" t="s">
        <v>413</v>
      </c>
      <c r="E443" s="129" t="s">
        <v>595</v>
      </c>
      <c r="F443" s="89"/>
      <c r="G443" s="91"/>
      <c r="H443" s="171">
        <v>613</v>
      </c>
      <c r="I443" s="181"/>
      <c r="J443" s="171">
        <v>6</v>
      </c>
      <c r="K443" s="150"/>
      <c r="L443" s="57"/>
      <c r="M443" s="73"/>
      <c r="N443" s="152">
        <v>2</v>
      </c>
      <c r="O443" s="150">
        <v>1</v>
      </c>
      <c r="P443" s="63">
        <v>1</v>
      </c>
      <c r="Q443" s="93">
        <f t="shared" si="12"/>
        <v>2</v>
      </c>
      <c r="R443" s="150"/>
      <c r="S443" s="63"/>
      <c r="T443" s="93"/>
      <c r="U443" s="150">
        <v>2</v>
      </c>
      <c r="V443" s="57"/>
      <c r="W443" s="57"/>
      <c r="X443" s="3"/>
    </row>
    <row r="444" spans="1:25">
      <c r="A444" s="226"/>
      <c r="B444" s="38">
        <v>7</v>
      </c>
      <c r="C444" s="38">
        <v>433</v>
      </c>
      <c r="D444" s="201" t="s">
        <v>412</v>
      </c>
      <c r="E444" s="130" t="s">
        <v>422</v>
      </c>
      <c r="F444" s="89"/>
      <c r="G444" s="89"/>
      <c r="H444" s="171">
        <v>326</v>
      </c>
      <c r="I444" s="181"/>
      <c r="J444" s="171">
        <v>0</v>
      </c>
      <c r="K444" s="150"/>
      <c r="L444" s="57"/>
      <c r="M444" s="73"/>
      <c r="N444" s="152">
        <v>2</v>
      </c>
      <c r="O444" s="150">
        <v>1</v>
      </c>
      <c r="P444" s="63">
        <v>1</v>
      </c>
      <c r="Q444" s="93">
        <f t="shared" si="12"/>
        <v>2</v>
      </c>
      <c r="R444" s="150"/>
      <c r="S444" s="63"/>
      <c r="T444" s="93"/>
      <c r="U444" s="150">
        <v>1</v>
      </c>
      <c r="V444" s="57"/>
      <c r="W444" s="57"/>
      <c r="X444" s="3"/>
    </row>
    <row r="445" spans="1:25">
      <c r="A445" s="226"/>
      <c r="B445" s="41">
        <v>8</v>
      </c>
      <c r="C445" s="41">
        <v>434</v>
      </c>
      <c r="D445" s="201" t="s">
        <v>398</v>
      </c>
      <c r="E445" s="129" t="s">
        <v>595</v>
      </c>
      <c r="F445" s="88"/>
      <c r="G445" s="88"/>
      <c r="H445" s="171">
        <v>1641</v>
      </c>
      <c r="I445" s="181"/>
      <c r="J445" s="171">
        <v>0</v>
      </c>
      <c r="K445" s="150"/>
      <c r="L445" s="57"/>
      <c r="M445" s="73"/>
      <c r="N445" s="152">
        <v>2</v>
      </c>
      <c r="O445" s="150">
        <v>1</v>
      </c>
      <c r="P445" s="63">
        <v>1</v>
      </c>
      <c r="Q445" s="93">
        <f t="shared" si="12"/>
        <v>2</v>
      </c>
      <c r="R445" s="150"/>
      <c r="S445" s="63"/>
      <c r="T445" s="93"/>
      <c r="U445" s="150"/>
      <c r="V445" s="57"/>
      <c r="W445" s="57"/>
      <c r="X445" s="3"/>
    </row>
    <row r="446" spans="1:25">
      <c r="A446" s="226"/>
      <c r="B446" s="38">
        <v>9</v>
      </c>
      <c r="C446" s="38">
        <v>435</v>
      </c>
      <c r="D446" s="201" t="s">
        <v>410</v>
      </c>
      <c r="E446" s="129" t="s">
        <v>595</v>
      </c>
      <c r="F446" s="89"/>
      <c r="G446" s="91"/>
      <c r="H446" s="171">
        <v>704</v>
      </c>
      <c r="I446" s="181"/>
      <c r="J446" s="171">
        <v>6</v>
      </c>
      <c r="K446" s="150"/>
      <c r="L446" s="57"/>
      <c r="M446" s="73"/>
      <c r="N446" s="152">
        <v>2</v>
      </c>
      <c r="O446" s="150">
        <v>1</v>
      </c>
      <c r="P446" s="63">
        <v>1</v>
      </c>
      <c r="Q446" s="93">
        <f t="shared" si="12"/>
        <v>2</v>
      </c>
      <c r="R446" s="150"/>
      <c r="S446" s="63"/>
      <c r="T446" s="93"/>
      <c r="U446" s="150">
        <v>1</v>
      </c>
      <c r="V446" s="57"/>
      <c r="W446" s="57"/>
      <c r="X446" s="3"/>
    </row>
    <row r="447" spans="1:25">
      <c r="A447" s="226"/>
      <c r="B447" s="41">
        <v>10</v>
      </c>
      <c r="C447" s="41">
        <v>436</v>
      </c>
      <c r="D447" s="201" t="s">
        <v>406</v>
      </c>
      <c r="E447" s="129" t="s">
        <v>595</v>
      </c>
      <c r="F447" s="88"/>
      <c r="G447" s="88"/>
      <c r="H447" s="171">
        <v>413</v>
      </c>
      <c r="I447" s="181"/>
      <c r="J447" s="171">
        <v>0</v>
      </c>
      <c r="K447" s="150"/>
      <c r="L447" s="57"/>
      <c r="M447" s="73"/>
      <c r="N447" s="152">
        <v>2</v>
      </c>
      <c r="O447" s="150">
        <v>1</v>
      </c>
      <c r="P447" s="63"/>
      <c r="Q447" s="125">
        <f t="shared" si="12"/>
        <v>1</v>
      </c>
      <c r="R447" s="150"/>
      <c r="S447" s="63"/>
      <c r="T447" s="93"/>
      <c r="U447" s="150"/>
      <c r="V447" s="57"/>
      <c r="W447" s="57"/>
      <c r="X447" s="3"/>
    </row>
    <row r="448" spans="1:25" s="95" customFormat="1">
      <c r="A448" s="226"/>
      <c r="B448" s="41"/>
      <c r="C448" s="38">
        <v>437</v>
      </c>
      <c r="D448" s="219" t="s">
        <v>730</v>
      </c>
      <c r="E448" s="129" t="s">
        <v>595</v>
      </c>
      <c r="F448" s="88"/>
      <c r="G448" s="88"/>
      <c r="H448" s="171"/>
      <c r="I448" s="181"/>
      <c r="J448" s="171"/>
      <c r="K448" s="150"/>
      <c r="L448" s="57"/>
      <c r="M448" s="73"/>
      <c r="N448" s="152"/>
      <c r="O448" s="150"/>
      <c r="P448" s="63"/>
      <c r="Q448" s="121">
        <f t="shared" si="12"/>
        <v>0</v>
      </c>
      <c r="R448" s="150"/>
      <c r="S448" s="63"/>
      <c r="T448" s="93"/>
      <c r="U448" s="150"/>
      <c r="V448" s="57"/>
      <c r="W448" s="57"/>
      <c r="X448" s="3"/>
    </row>
    <row r="449" spans="1:25">
      <c r="A449" s="226"/>
      <c r="B449" s="38">
        <v>11</v>
      </c>
      <c r="C449" s="41">
        <v>438</v>
      </c>
      <c r="D449" s="201" t="s">
        <v>405</v>
      </c>
      <c r="E449" s="129" t="s">
        <v>595</v>
      </c>
      <c r="F449" s="88"/>
      <c r="G449" s="88"/>
      <c r="H449" s="171">
        <v>449</v>
      </c>
      <c r="I449" s="181"/>
      <c r="J449" s="171">
        <v>0</v>
      </c>
      <c r="K449" s="150"/>
      <c r="L449" s="57"/>
      <c r="M449" s="73"/>
      <c r="N449" s="152">
        <v>2</v>
      </c>
      <c r="O449" s="150">
        <v>1</v>
      </c>
      <c r="P449" s="63">
        <v>1</v>
      </c>
      <c r="Q449" s="93">
        <f t="shared" si="12"/>
        <v>2</v>
      </c>
      <c r="R449" s="150"/>
      <c r="S449" s="63"/>
      <c r="T449" s="93"/>
      <c r="U449" s="150"/>
      <c r="V449" s="57"/>
      <c r="W449" s="57"/>
      <c r="X449" s="3"/>
    </row>
    <row r="450" spans="1:25">
      <c r="A450" s="226"/>
      <c r="B450" s="41">
        <v>12</v>
      </c>
      <c r="C450" s="38">
        <v>439</v>
      </c>
      <c r="D450" s="201" t="s">
        <v>409</v>
      </c>
      <c r="E450" s="130" t="s">
        <v>422</v>
      </c>
      <c r="F450" s="46"/>
      <c r="G450" s="46"/>
      <c r="H450" s="171">
        <v>305</v>
      </c>
      <c r="I450" s="181"/>
      <c r="J450" s="171">
        <v>0</v>
      </c>
      <c r="K450" s="150"/>
      <c r="L450" s="85"/>
      <c r="M450" s="63"/>
      <c r="N450" s="152">
        <v>2</v>
      </c>
      <c r="O450" s="150">
        <v>1</v>
      </c>
      <c r="P450" s="63"/>
      <c r="Q450" s="125">
        <f t="shared" si="12"/>
        <v>1</v>
      </c>
      <c r="R450" s="150"/>
      <c r="S450" s="63"/>
      <c r="T450" s="93"/>
      <c r="U450" s="150"/>
      <c r="V450" s="85"/>
      <c r="W450" s="85"/>
      <c r="X450" s="3"/>
    </row>
    <row r="451" spans="1:25">
      <c r="A451" s="226"/>
      <c r="B451" s="38">
        <v>13</v>
      </c>
      <c r="C451" s="41">
        <v>440</v>
      </c>
      <c r="D451" s="201" t="s">
        <v>625</v>
      </c>
      <c r="E451" s="129" t="s">
        <v>595</v>
      </c>
      <c r="F451" s="48"/>
      <c r="G451" s="48"/>
      <c r="H451" s="171">
        <v>67</v>
      </c>
      <c r="I451" s="181"/>
      <c r="J451" s="171">
        <v>0</v>
      </c>
      <c r="K451" s="150"/>
      <c r="L451" s="85"/>
      <c r="M451" s="63"/>
      <c r="N451" s="152">
        <v>2</v>
      </c>
      <c r="O451" s="150">
        <v>1</v>
      </c>
      <c r="P451" s="63">
        <v>1</v>
      </c>
      <c r="Q451" s="93">
        <f t="shared" si="12"/>
        <v>2</v>
      </c>
      <c r="R451" s="150"/>
      <c r="S451" s="63"/>
      <c r="T451" s="93"/>
      <c r="U451" s="150"/>
      <c r="V451" s="85"/>
      <c r="W451" s="85"/>
      <c r="X451" s="3"/>
    </row>
    <row r="452" spans="1:25">
      <c r="A452" s="226"/>
      <c r="B452" s="41">
        <v>14</v>
      </c>
      <c r="C452" s="38">
        <v>441</v>
      </c>
      <c r="D452" s="201" t="s">
        <v>408</v>
      </c>
      <c r="E452" s="129" t="s">
        <v>595</v>
      </c>
      <c r="F452" s="20"/>
      <c r="G452" s="91"/>
      <c r="H452" s="171">
        <v>277</v>
      </c>
      <c r="I452" s="181"/>
      <c r="J452" s="171">
        <v>0</v>
      </c>
      <c r="K452" s="150"/>
      <c r="L452" s="85"/>
      <c r="M452" s="63"/>
      <c r="N452" s="152">
        <v>2</v>
      </c>
      <c r="O452" s="150">
        <v>1</v>
      </c>
      <c r="P452" s="63"/>
      <c r="Q452" s="125">
        <f t="shared" si="12"/>
        <v>1</v>
      </c>
      <c r="R452" s="150"/>
      <c r="S452" s="63"/>
      <c r="T452" s="93"/>
      <c r="U452" s="150">
        <v>1</v>
      </c>
      <c r="V452" s="85"/>
      <c r="W452" s="85"/>
      <c r="X452" s="3"/>
    </row>
    <row r="453" spans="1:25" s="95" customFormat="1">
      <c r="A453" s="226"/>
      <c r="B453" s="41"/>
      <c r="C453" s="41">
        <v>442</v>
      </c>
      <c r="D453" s="219" t="s">
        <v>731</v>
      </c>
      <c r="E453" s="129" t="s">
        <v>595</v>
      </c>
      <c r="F453" s="20"/>
      <c r="G453" s="220"/>
      <c r="H453" s="171"/>
      <c r="I453" s="181"/>
      <c r="J453" s="171"/>
      <c r="K453" s="150"/>
      <c r="L453" s="85"/>
      <c r="M453" s="63"/>
      <c r="N453" s="152"/>
      <c r="O453" s="150"/>
      <c r="P453" s="63"/>
      <c r="Q453" s="121">
        <f t="shared" si="12"/>
        <v>0</v>
      </c>
      <c r="R453" s="150"/>
      <c r="S453" s="63"/>
      <c r="T453" s="93"/>
      <c r="U453" s="150"/>
      <c r="V453" s="85"/>
      <c r="W453" s="85"/>
      <c r="X453" s="3"/>
    </row>
    <row r="454" spans="1:25">
      <c r="A454" s="226"/>
      <c r="B454" s="38">
        <v>15</v>
      </c>
      <c r="C454" s="38">
        <v>443</v>
      </c>
      <c r="D454" s="201" t="s">
        <v>397</v>
      </c>
      <c r="E454" s="129" t="s">
        <v>595</v>
      </c>
      <c r="F454" s="20"/>
      <c r="G454" s="20"/>
      <c r="H454" s="171">
        <v>932</v>
      </c>
      <c r="I454" s="181"/>
      <c r="J454" s="171">
        <v>0</v>
      </c>
      <c r="K454" s="150"/>
      <c r="L454" s="85"/>
      <c r="M454" s="63"/>
      <c r="N454" s="152">
        <v>2</v>
      </c>
      <c r="O454" s="150">
        <v>1</v>
      </c>
      <c r="P454" s="63"/>
      <c r="Q454" s="125">
        <f t="shared" si="12"/>
        <v>1</v>
      </c>
      <c r="R454" s="150"/>
      <c r="S454" s="63"/>
      <c r="T454" s="93"/>
      <c r="U454" s="150"/>
      <c r="V454" s="85"/>
      <c r="W454" s="85"/>
      <c r="X454" s="3"/>
    </row>
    <row r="455" spans="1:25">
      <c r="A455" s="226"/>
      <c r="B455" s="41">
        <v>16</v>
      </c>
      <c r="C455" s="41">
        <v>444</v>
      </c>
      <c r="D455" s="201" t="s">
        <v>414</v>
      </c>
      <c r="E455" s="129" t="s">
        <v>595</v>
      </c>
      <c r="F455" s="20"/>
      <c r="G455" s="20"/>
      <c r="H455" s="171">
        <v>602</v>
      </c>
      <c r="I455" s="181"/>
      <c r="J455" s="171">
        <v>0</v>
      </c>
      <c r="K455" s="150"/>
      <c r="L455" s="85"/>
      <c r="M455" s="63"/>
      <c r="N455" s="152">
        <v>2</v>
      </c>
      <c r="O455" s="150">
        <v>1</v>
      </c>
      <c r="P455" s="63">
        <v>1</v>
      </c>
      <c r="Q455" s="93">
        <f t="shared" si="12"/>
        <v>2</v>
      </c>
      <c r="R455" s="150"/>
      <c r="S455" s="63"/>
      <c r="T455" s="93"/>
      <c r="U455" s="150"/>
      <c r="V455" s="85"/>
      <c r="W455" s="85"/>
      <c r="X455" s="3" t="s">
        <v>622</v>
      </c>
    </row>
    <row r="456" spans="1:25" s="95" customFormat="1">
      <c r="A456" s="226"/>
      <c r="B456" s="41"/>
      <c r="C456" s="38">
        <v>445</v>
      </c>
      <c r="D456" s="219" t="s">
        <v>732</v>
      </c>
      <c r="E456" s="129" t="s">
        <v>595</v>
      </c>
      <c r="F456" s="20"/>
      <c r="G456" s="20"/>
      <c r="H456" s="171"/>
      <c r="I456" s="181"/>
      <c r="J456" s="171"/>
      <c r="K456" s="150"/>
      <c r="L456" s="85"/>
      <c r="M456" s="63"/>
      <c r="N456" s="152"/>
      <c r="O456" s="150"/>
      <c r="P456" s="63"/>
      <c r="Q456" s="121">
        <f t="shared" si="12"/>
        <v>0</v>
      </c>
      <c r="R456" s="150"/>
      <c r="S456" s="63"/>
      <c r="T456" s="93"/>
      <c r="U456" s="150"/>
      <c r="V456" s="85"/>
      <c r="W456" s="85"/>
      <c r="X456" s="3"/>
    </row>
    <row r="457" spans="1:25">
      <c r="A457" s="226"/>
      <c r="B457" s="38">
        <v>17</v>
      </c>
      <c r="C457" s="41">
        <v>446</v>
      </c>
      <c r="D457" s="201" t="s">
        <v>399</v>
      </c>
      <c r="E457" s="129" t="s">
        <v>595</v>
      </c>
      <c r="F457" s="48"/>
      <c r="G457" s="48"/>
      <c r="H457" s="171">
        <v>438</v>
      </c>
      <c r="I457" s="181"/>
      <c r="J457" s="171">
        <v>0</v>
      </c>
      <c r="K457" s="150"/>
      <c r="L457" s="85"/>
      <c r="M457" s="63"/>
      <c r="N457" s="152">
        <v>2</v>
      </c>
      <c r="O457" s="150"/>
      <c r="P457" s="63">
        <v>1</v>
      </c>
      <c r="Q457" s="125">
        <f t="shared" si="12"/>
        <v>1</v>
      </c>
      <c r="R457" s="150"/>
      <c r="S457" s="63"/>
      <c r="T457" s="93"/>
      <c r="U457" s="150"/>
      <c r="V457" s="85"/>
      <c r="W457" s="85"/>
      <c r="X457" s="3"/>
    </row>
    <row r="458" spans="1:25" s="95" customFormat="1">
      <c r="A458" s="226"/>
      <c r="B458" s="38"/>
      <c r="C458" s="38">
        <v>447</v>
      </c>
      <c r="D458" s="219" t="s">
        <v>733</v>
      </c>
      <c r="E458" s="129" t="s">
        <v>595</v>
      </c>
      <c r="F458" s="48"/>
      <c r="G458" s="48"/>
      <c r="H458" s="171"/>
      <c r="I458" s="181"/>
      <c r="J458" s="171"/>
      <c r="K458" s="150"/>
      <c r="L458" s="85"/>
      <c r="M458" s="63"/>
      <c r="N458" s="152"/>
      <c r="O458" s="150"/>
      <c r="P458" s="63">
        <v>1</v>
      </c>
      <c r="Q458" s="125">
        <f t="shared" si="12"/>
        <v>1</v>
      </c>
      <c r="R458" s="150"/>
      <c r="S458" s="63"/>
      <c r="T458" s="93"/>
      <c r="U458" s="150"/>
      <c r="V458" s="85"/>
      <c r="W458" s="85"/>
      <c r="X458" s="3"/>
    </row>
    <row r="459" spans="1:25" s="95" customFormat="1">
      <c r="A459" s="226"/>
      <c r="B459" s="38"/>
      <c r="C459" s="41">
        <v>448</v>
      </c>
      <c r="D459" s="219" t="s">
        <v>763</v>
      </c>
      <c r="E459" s="129" t="s">
        <v>595</v>
      </c>
      <c r="F459" s="48"/>
      <c r="G459" s="48"/>
      <c r="H459" s="171"/>
      <c r="I459" s="181"/>
      <c r="J459" s="171"/>
      <c r="K459" s="150"/>
      <c r="L459" s="85"/>
      <c r="M459" s="63"/>
      <c r="N459" s="152"/>
      <c r="O459" s="150"/>
      <c r="P459" s="63">
        <v>1</v>
      </c>
      <c r="Q459" s="125">
        <f t="shared" si="12"/>
        <v>1</v>
      </c>
      <c r="R459" s="150"/>
      <c r="S459" s="63"/>
      <c r="T459" s="93"/>
      <c r="U459" s="150"/>
      <c r="V459" s="85"/>
      <c r="W459" s="85"/>
      <c r="X459" s="3"/>
    </row>
    <row r="460" spans="1:25">
      <c r="A460" s="226"/>
      <c r="B460" s="41">
        <v>18</v>
      </c>
      <c r="C460" s="38">
        <v>449</v>
      </c>
      <c r="D460" s="201" t="s">
        <v>401</v>
      </c>
      <c r="E460" s="129" t="s">
        <v>595</v>
      </c>
      <c r="F460" s="48"/>
      <c r="G460" s="48"/>
      <c r="H460" s="171">
        <v>908</v>
      </c>
      <c r="I460" s="181"/>
      <c r="J460" s="171">
        <v>0</v>
      </c>
      <c r="K460" s="150"/>
      <c r="L460" s="85"/>
      <c r="M460" s="63"/>
      <c r="N460" s="152">
        <v>2</v>
      </c>
      <c r="O460" s="150"/>
      <c r="P460" s="63">
        <v>1</v>
      </c>
      <c r="Q460" s="125">
        <f t="shared" si="12"/>
        <v>1</v>
      </c>
      <c r="R460" s="150"/>
      <c r="S460" s="63"/>
      <c r="T460" s="93"/>
      <c r="U460" s="150">
        <v>1</v>
      </c>
      <c r="V460" s="85"/>
      <c r="W460" s="85"/>
      <c r="X460" s="3"/>
      <c r="Y460" s="95"/>
    </row>
    <row r="461" spans="1:25">
      <c r="A461" s="227"/>
      <c r="B461" s="38">
        <v>19</v>
      </c>
      <c r="C461" s="41">
        <v>450</v>
      </c>
      <c r="D461" s="201" t="s">
        <v>402</v>
      </c>
      <c r="E461" s="129" t="s">
        <v>595</v>
      </c>
      <c r="F461" s="48"/>
      <c r="G461" s="48"/>
      <c r="H461" s="171">
        <v>260</v>
      </c>
      <c r="I461" s="181"/>
      <c r="J461" s="171">
        <v>0</v>
      </c>
      <c r="K461" s="150"/>
      <c r="L461" s="85"/>
      <c r="M461" s="63"/>
      <c r="N461" s="152">
        <v>2</v>
      </c>
      <c r="O461" s="150">
        <v>1</v>
      </c>
      <c r="P461" s="63"/>
      <c r="Q461" s="125">
        <f t="shared" si="12"/>
        <v>1</v>
      </c>
      <c r="R461" s="150"/>
      <c r="S461" s="63"/>
      <c r="T461" s="93"/>
      <c r="U461" s="150"/>
      <c r="V461" s="85"/>
      <c r="W461" s="85"/>
      <c r="X461" s="3"/>
      <c r="Y461" s="95"/>
    </row>
    <row r="462" spans="1:25">
      <c r="A462" s="68" t="s">
        <v>521</v>
      </c>
      <c r="B462" s="33"/>
      <c r="C462" s="33"/>
      <c r="D462" s="50"/>
      <c r="E462" s="50"/>
      <c r="F462" s="50"/>
      <c r="G462" s="50"/>
      <c r="H462" s="186"/>
      <c r="I462" s="186"/>
      <c r="J462" s="186"/>
      <c r="K462" s="9">
        <f>SUM(K3:K461)</f>
        <v>1</v>
      </c>
      <c r="L462" s="9">
        <f>SUM(L3:L461)</f>
        <v>0</v>
      </c>
      <c r="M462" s="9">
        <f>SUM(M3:M461)</f>
        <v>0</v>
      </c>
      <c r="N462" s="9"/>
      <c r="O462" s="9">
        <f>SUM(O438:O461)</f>
        <v>17</v>
      </c>
      <c r="P462" s="9">
        <f t="shared" ref="P462" si="13">SUM(P438:P461)</f>
        <v>14</v>
      </c>
      <c r="Q462" s="9"/>
      <c r="R462" s="9"/>
      <c r="S462" s="9"/>
      <c r="T462" s="9"/>
      <c r="U462" s="9">
        <f>SUM(U438:U461)</f>
        <v>9</v>
      </c>
      <c r="V462" s="9">
        <f>SUM(V3:V461)</f>
        <v>0</v>
      </c>
      <c r="W462" s="9">
        <f>SUM(W3:W461)</f>
        <v>33</v>
      </c>
      <c r="X462" s="3"/>
      <c r="Y462" s="95"/>
    </row>
    <row r="463" spans="1:25">
      <c r="A463" s="225" t="s">
        <v>33</v>
      </c>
      <c r="B463" s="41"/>
      <c r="C463" s="41">
        <v>451</v>
      </c>
      <c r="D463" s="219" t="s">
        <v>720</v>
      </c>
      <c r="E463" s="130" t="s">
        <v>422</v>
      </c>
      <c r="F463" s="20"/>
      <c r="G463" s="91"/>
      <c r="H463" s="171"/>
      <c r="I463" s="181"/>
      <c r="J463" s="171"/>
      <c r="K463" s="150"/>
      <c r="L463" s="85"/>
      <c r="M463" s="63"/>
      <c r="N463" s="152"/>
      <c r="O463" s="150"/>
      <c r="P463" s="85">
        <v>1</v>
      </c>
      <c r="Q463" s="125">
        <f>P463+O463</f>
        <v>1</v>
      </c>
      <c r="R463" s="150"/>
      <c r="S463" s="85"/>
      <c r="T463" s="94"/>
      <c r="U463" s="150"/>
      <c r="V463" s="85"/>
      <c r="W463" s="85"/>
      <c r="X463" s="3"/>
      <c r="Y463" s="95"/>
    </row>
    <row r="464" spans="1:25" s="95" customFormat="1">
      <c r="A464" s="226"/>
      <c r="B464" s="41">
        <v>1</v>
      </c>
      <c r="C464" s="41">
        <v>452</v>
      </c>
      <c r="D464" s="201" t="s">
        <v>694</v>
      </c>
      <c r="E464" s="129" t="s">
        <v>595</v>
      </c>
      <c r="F464" s="20"/>
      <c r="G464" s="91"/>
      <c r="H464" s="171">
        <v>2025</v>
      </c>
      <c r="I464" s="181"/>
      <c r="J464" s="171">
        <v>0</v>
      </c>
      <c r="K464" s="150"/>
      <c r="L464" s="85"/>
      <c r="M464" s="63"/>
      <c r="N464" s="152">
        <v>2</v>
      </c>
      <c r="O464" s="150">
        <v>1</v>
      </c>
      <c r="P464" s="85">
        <v>1</v>
      </c>
      <c r="Q464" s="94">
        <f>P464+O464</f>
        <v>2</v>
      </c>
      <c r="R464" s="150"/>
      <c r="S464" s="85"/>
      <c r="T464" s="94"/>
      <c r="U464" s="150"/>
      <c r="V464" s="85"/>
      <c r="W464" s="85"/>
      <c r="X464" s="3"/>
    </row>
    <row r="465" spans="1:25">
      <c r="A465" s="226"/>
      <c r="B465" s="38">
        <v>2</v>
      </c>
      <c r="C465" s="41">
        <v>453</v>
      </c>
      <c r="D465" s="24" t="s">
        <v>417</v>
      </c>
      <c r="E465" s="130" t="s">
        <v>422</v>
      </c>
      <c r="F465" s="24"/>
      <c r="G465" s="91"/>
      <c r="H465" s="171">
        <v>3817</v>
      </c>
      <c r="I465" s="181"/>
      <c r="J465" s="171">
        <v>10</v>
      </c>
      <c r="K465" s="150"/>
      <c r="L465" s="85"/>
      <c r="M465" s="63"/>
      <c r="N465" s="152">
        <v>2</v>
      </c>
      <c r="O465" s="150">
        <v>1</v>
      </c>
      <c r="P465" s="85">
        <v>1</v>
      </c>
      <c r="Q465" s="94">
        <f t="shared" ref="Q465" si="14">P465+O465</f>
        <v>2</v>
      </c>
      <c r="R465" s="150"/>
      <c r="S465" s="85"/>
      <c r="T465" s="94"/>
      <c r="U465" s="150">
        <v>1</v>
      </c>
      <c r="V465" s="85"/>
      <c r="W465" s="85"/>
      <c r="X465" s="3"/>
      <c r="Y465" s="95"/>
    </row>
    <row r="466" spans="1:25">
      <c r="A466" s="226"/>
      <c r="B466" s="41">
        <v>3</v>
      </c>
      <c r="C466" s="41">
        <v>454</v>
      </c>
      <c r="D466" s="19" t="s">
        <v>693</v>
      </c>
      <c r="E466" s="129" t="s">
        <v>595</v>
      </c>
      <c r="F466" s="19"/>
      <c r="G466" s="91"/>
      <c r="H466" s="171">
        <v>1042</v>
      </c>
      <c r="I466" s="181"/>
      <c r="J466" s="171">
        <v>0</v>
      </c>
      <c r="K466" s="150"/>
      <c r="L466" s="85"/>
      <c r="M466" s="63"/>
      <c r="N466" s="152">
        <v>2</v>
      </c>
      <c r="O466" s="150">
        <v>2</v>
      </c>
      <c r="P466" s="85">
        <v>1</v>
      </c>
      <c r="Q466" s="80">
        <f t="shared" ref="Q466:Q472" si="15">P466+O466</f>
        <v>3</v>
      </c>
      <c r="R466" s="150"/>
      <c r="S466" s="85"/>
      <c r="T466" s="94"/>
      <c r="U466" s="150">
        <v>1</v>
      </c>
      <c r="V466" s="85"/>
      <c r="W466" s="85"/>
      <c r="X466" s="3"/>
      <c r="Y466" s="95"/>
    </row>
    <row r="467" spans="1:25">
      <c r="A467" s="226"/>
      <c r="B467" s="38">
        <v>4</v>
      </c>
      <c r="C467" s="41">
        <v>455</v>
      </c>
      <c r="D467" s="24" t="s">
        <v>416</v>
      </c>
      <c r="E467" s="130" t="s">
        <v>422</v>
      </c>
      <c r="F467" s="91"/>
      <c r="G467" s="24"/>
      <c r="H467" s="171">
        <v>1001</v>
      </c>
      <c r="I467" s="181"/>
      <c r="J467" s="171">
        <v>19</v>
      </c>
      <c r="K467" s="150"/>
      <c r="L467" s="85"/>
      <c r="M467" s="63"/>
      <c r="N467" s="152">
        <v>2</v>
      </c>
      <c r="O467" s="150">
        <v>1</v>
      </c>
      <c r="P467" s="85">
        <v>1</v>
      </c>
      <c r="Q467" s="94">
        <f t="shared" si="15"/>
        <v>2</v>
      </c>
      <c r="R467" s="150"/>
      <c r="S467" s="85"/>
      <c r="T467" s="94"/>
      <c r="U467" s="150">
        <v>1</v>
      </c>
      <c r="V467" s="85"/>
      <c r="W467" s="85"/>
      <c r="X467" s="3"/>
      <c r="Y467" s="95"/>
    </row>
    <row r="468" spans="1:25">
      <c r="A468" s="226"/>
      <c r="B468" s="41">
        <v>5</v>
      </c>
      <c r="C468" s="41">
        <v>456</v>
      </c>
      <c r="D468" s="24" t="s">
        <v>415</v>
      </c>
      <c r="E468" s="129" t="s">
        <v>595</v>
      </c>
      <c r="F468" s="24"/>
      <c r="G468" s="91"/>
      <c r="H468" s="171">
        <v>996</v>
      </c>
      <c r="I468" s="181"/>
      <c r="J468" s="171">
        <v>0</v>
      </c>
      <c r="K468" s="150"/>
      <c r="L468" s="85"/>
      <c r="M468" s="63"/>
      <c r="N468" s="152">
        <v>2</v>
      </c>
      <c r="O468" s="150">
        <v>1</v>
      </c>
      <c r="P468" s="85">
        <v>1</v>
      </c>
      <c r="Q468" s="94">
        <f t="shared" si="15"/>
        <v>2</v>
      </c>
      <c r="R468" s="150"/>
      <c r="S468" s="85"/>
      <c r="T468" s="94"/>
      <c r="U468" s="150">
        <v>1</v>
      </c>
      <c r="V468" s="85"/>
      <c r="W468" s="85"/>
      <c r="X468" s="3"/>
      <c r="Y468" s="95"/>
    </row>
    <row r="469" spans="1:25">
      <c r="A469" s="226"/>
      <c r="B469" s="38">
        <v>6</v>
      </c>
      <c r="C469" s="41">
        <v>457</v>
      </c>
      <c r="D469" s="97" t="s">
        <v>418</v>
      </c>
      <c r="E469" s="130" t="s">
        <v>422</v>
      </c>
      <c r="F469" s="91"/>
      <c r="G469" s="48"/>
      <c r="H469" s="171">
        <v>1231</v>
      </c>
      <c r="I469" s="181"/>
      <c r="J469" s="171">
        <v>16</v>
      </c>
      <c r="K469" s="150"/>
      <c r="L469" s="85"/>
      <c r="M469" s="63"/>
      <c r="N469" s="152">
        <v>2</v>
      </c>
      <c r="O469" s="150">
        <v>1</v>
      </c>
      <c r="P469" s="85">
        <v>2</v>
      </c>
      <c r="Q469" s="80">
        <f t="shared" si="15"/>
        <v>3</v>
      </c>
      <c r="R469" s="150"/>
      <c r="S469" s="85"/>
      <c r="T469" s="94"/>
      <c r="U469" s="150"/>
      <c r="V469" s="85"/>
      <c r="W469" s="85"/>
      <c r="X469" s="3" t="s">
        <v>623</v>
      </c>
      <c r="Y469" s="95"/>
    </row>
    <row r="470" spans="1:25">
      <c r="A470" s="226"/>
      <c r="B470" s="41">
        <v>7</v>
      </c>
      <c r="C470" s="41">
        <v>458</v>
      </c>
      <c r="D470" s="20" t="s">
        <v>420</v>
      </c>
      <c r="E470" s="129" t="s">
        <v>595</v>
      </c>
      <c r="F470" s="20"/>
      <c r="G470" s="91"/>
      <c r="H470" s="171">
        <v>811</v>
      </c>
      <c r="I470" s="181"/>
      <c r="J470" s="171">
        <v>0</v>
      </c>
      <c r="K470" s="150"/>
      <c r="L470" s="85"/>
      <c r="M470" s="63"/>
      <c r="N470" s="152">
        <v>2</v>
      </c>
      <c r="O470" s="150">
        <v>1</v>
      </c>
      <c r="P470" s="85">
        <v>1</v>
      </c>
      <c r="Q470" s="94">
        <f t="shared" si="15"/>
        <v>2</v>
      </c>
      <c r="R470" s="150"/>
      <c r="S470" s="85"/>
      <c r="T470" s="94"/>
      <c r="U470" s="150"/>
      <c r="V470" s="85"/>
      <c r="W470" s="85"/>
      <c r="X470" s="3"/>
      <c r="Y470" s="95"/>
    </row>
    <row r="471" spans="1:25" s="95" customFormat="1">
      <c r="A471" s="226"/>
      <c r="B471" s="41"/>
      <c r="C471" s="41">
        <v>459</v>
      </c>
      <c r="D471" s="219" t="s">
        <v>734</v>
      </c>
      <c r="E471" s="129" t="s">
        <v>595</v>
      </c>
      <c r="F471" s="20"/>
      <c r="G471" s="91"/>
      <c r="H471" s="171"/>
      <c r="I471" s="181"/>
      <c r="J471" s="171"/>
      <c r="K471" s="150"/>
      <c r="L471" s="85"/>
      <c r="M471" s="63"/>
      <c r="N471" s="152"/>
      <c r="O471" s="150"/>
      <c r="P471" s="85">
        <v>1</v>
      </c>
      <c r="Q471" s="125">
        <f t="shared" si="15"/>
        <v>1</v>
      </c>
      <c r="R471" s="150"/>
      <c r="S471" s="85"/>
      <c r="T471" s="94"/>
      <c r="U471" s="150"/>
      <c r="V471" s="85"/>
      <c r="W471" s="85"/>
      <c r="X471" s="3"/>
    </row>
    <row r="472" spans="1:25">
      <c r="A472" s="227"/>
      <c r="B472" s="38">
        <v>8</v>
      </c>
      <c r="C472" s="41">
        <v>460</v>
      </c>
      <c r="D472" s="20" t="s">
        <v>419</v>
      </c>
      <c r="E472" s="129" t="s">
        <v>595</v>
      </c>
      <c r="F472" s="20"/>
      <c r="G472" s="91"/>
      <c r="H472" s="171">
        <v>2534</v>
      </c>
      <c r="I472" s="181"/>
      <c r="J472" s="171">
        <v>15</v>
      </c>
      <c r="K472" s="150"/>
      <c r="L472" s="85"/>
      <c r="M472" s="63"/>
      <c r="N472" s="152">
        <v>2</v>
      </c>
      <c r="O472" s="150">
        <v>1</v>
      </c>
      <c r="P472" s="85">
        <v>1</v>
      </c>
      <c r="Q472" s="94">
        <f t="shared" si="15"/>
        <v>2</v>
      </c>
      <c r="R472" s="150"/>
      <c r="S472" s="85"/>
      <c r="T472" s="94"/>
      <c r="U472" s="150"/>
      <c r="V472" s="85"/>
      <c r="W472" s="85"/>
      <c r="X472" s="3"/>
      <c r="Y472" s="95"/>
    </row>
    <row r="473" spans="1:25">
      <c r="A473" s="68" t="s">
        <v>456</v>
      </c>
      <c r="B473" s="10"/>
      <c r="C473" s="10"/>
      <c r="D473" s="10"/>
      <c r="E473" s="10"/>
      <c r="F473" s="10"/>
      <c r="G473" s="10"/>
      <c r="H473" s="168"/>
      <c r="I473" s="168"/>
      <c r="J473" s="168"/>
      <c r="K473" s="17"/>
      <c r="L473" s="17"/>
      <c r="M473" s="17"/>
      <c r="N473" s="17"/>
      <c r="O473" s="17">
        <f>SUM(O463:O472)</f>
        <v>9</v>
      </c>
      <c r="P473" s="17">
        <f>SUM(P463:P472)</f>
        <v>11</v>
      </c>
      <c r="Q473" s="17"/>
      <c r="R473" s="17"/>
      <c r="S473" s="17"/>
      <c r="T473" s="17"/>
      <c r="U473" s="17">
        <f>SUM(U463:U472)</f>
        <v>4</v>
      </c>
      <c r="V473" s="17"/>
      <c r="W473" s="17"/>
      <c r="X473" s="3"/>
      <c r="Y473" s="95"/>
    </row>
    <row r="474" spans="1:25">
      <c r="A474" s="234" t="s">
        <v>601</v>
      </c>
      <c r="B474" s="235"/>
      <c r="C474" s="235"/>
      <c r="D474" s="236"/>
      <c r="E474" s="141"/>
      <c r="F474" s="141"/>
      <c r="G474" s="141"/>
      <c r="H474" s="169"/>
      <c r="I474" s="169"/>
      <c r="J474" s="169"/>
      <c r="K474" s="142"/>
      <c r="L474" s="142"/>
      <c r="M474" s="142"/>
      <c r="N474" s="142"/>
      <c r="O474" s="142">
        <f>O45+O101+O154+O196+O246+O302+O322+O379+O437+O462+O473</f>
        <v>396</v>
      </c>
      <c r="P474" s="142">
        <f>P45+P101+P154+P196+P246+P302+P322+P379+P437+P462+P473</f>
        <v>300</v>
      </c>
      <c r="Q474" s="142"/>
      <c r="R474" s="142"/>
      <c r="S474" s="142"/>
      <c r="T474" s="142"/>
      <c r="U474" s="142">
        <f>SUM(U45,U101,U154,U196,U246,U302,U322,U379,U437,U462,U473)</f>
        <v>183</v>
      </c>
      <c r="V474" s="142"/>
      <c r="W474" s="142"/>
      <c r="X474" s="3"/>
      <c r="Y474" s="95"/>
    </row>
  </sheetData>
  <sortState ref="D5:D45">
    <sortCondition ref="D5"/>
  </sortState>
  <mergeCells count="24">
    <mergeCell ref="A474:D474"/>
    <mergeCell ref="A463:A472"/>
    <mergeCell ref="A46:A100"/>
    <mergeCell ref="A155:A195"/>
    <mergeCell ref="A197:A245"/>
    <mergeCell ref="A323:A378"/>
    <mergeCell ref="A380:A436"/>
    <mergeCell ref="A303:A321"/>
    <mergeCell ref="U1:W1"/>
    <mergeCell ref="R1:T1"/>
    <mergeCell ref="A438:A461"/>
    <mergeCell ref="K1:M1"/>
    <mergeCell ref="B1:B2"/>
    <mergeCell ref="D1:D2"/>
    <mergeCell ref="C1:C2"/>
    <mergeCell ref="G1:G2"/>
    <mergeCell ref="F1:F2"/>
    <mergeCell ref="A1:A2"/>
    <mergeCell ref="E1:E2"/>
    <mergeCell ref="A3:A44"/>
    <mergeCell ref="N1:Q1"/>
    <mergeCell ref="H1:J1"/>
    <mergeCell ref="A102:A153"/>
    <mergeCell ref="A247:A301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216"/>
  <sheetViews>
    <sheetView tabSelected="1" zoomScale="90" zoomScaleNormal="90" workbookViewId="0">
      <pane xSplit="795"/>
      <selection activeCell="BH31" sqref="BH31"/>
      <selection pane="topRight" activeCell="DI1" sqref="DI1:DI1048576"/>
    </sheetView>
  </sheetViews>
  <sheetFormatPr defaultRowHeight="15"/>
  <cols>
    <col min="1" max="1" width="4.28515625" style="95" customWidth="1"/>
    <col min="2" max="2" width="12.140625" style="95" customWidth="1"/>
    <col min="3" max="3" width="19.140625" style="95" customWidth="1"/>
    <col min="4" max="4" width="6" style="95" customWidth="1"/>
    <col min="5" max="5" width="7" style="95" customWidth="1"/>
    <col min="6" max="6" width="8.140625" style="95" customWidth="1"/>
    <col min="7" max="7" width="7.7109375" style="167" customWidth="1"/>
    <col min="8" max="8" width="6.42578125" style="167" customWidth="1"/>
    <col min="9" max="10" width="5.42578125" style="167" customWidth="1"/>
    <col min="11" max="11" width="4.5703125" style="95" customWidth="1"/>
    <col min="12" max="14" width="4.140625" style="95" customWidth="1"/>
    <col min="15" max="15" width="9.7109375" style="95" customWidth="1"/>
    <col min="16" max="16" width="4.5703125" style="95" customWidth="1"/>
    <col min="17" max="19" width="4.140625" style="95" customWidth="1"/>
    <col min="20" max="20" width="6.28515625" style="95" customWidth="1"/>
    <col min="21" max="21" width="4.5703125" style="95" customWidth="1"/>
    <col min="22" max="24" width="4.140625" style="95" customWidth="1"/>
    <col min="25" max="25" width="8.7109375" style="95" customWidth="1"/>
    <col min="26" max="26" width="4.5703125" style="95" customWidth="1"/>
    <col min="27" max="29" width="4.140625" style="95" customWidth="1"/>
    <col min="30" max="30" width="6.28515625" style="95" customWidth="1"/>
    <col min="31" max="31" width="4.5703125" style="95" customWidth="1"/>
    <col min="32" max="34" width="4" style="95" customWidth="1"/>
    <col min="35" max="35" width="9.7109375" style="95" customWidth="1"/>
    <col min="36" max="36" width="4.5703125" style="95" customWidth="1"/>
    <col min="37" max="39" width="4.140625" style="95" customWidth="1"/>
    <col min="40" max="40" width="8.140625" style="95" customWidth="1"/>
    <col min="41" max="41" width="4.7109375" style="95" customWidth="1"/>
    <col min="42" max="44" width="4.140625" style="95" customWidth="1"/>
    <col min="45" max="45" width="7.85546875" style="95" customWidth="1"/>
    <col min="46" max="46" width="4.5703125" style="95" customWidth="1"/>
    <col min="47" max="49" width="4.140625" style="95" customWidth="1"/>
    <col min="50" max="50" width="8.140625" style="95" customWidth="1"/>
    <col min="51" max="51" width="4.5703125" style="95" customWidth="1"/>
    <col min="52" max="54" width="4.140625" style="95" customWidth="1"/>
    <col min="55" max="55" width="6.28515625" style="95" customWidth="1"/>
    <col min="56" max="56" width="4.5703125" style="95" customWidth="1"/>
    <col min="57" max="59" width="4.140625" style="95" customWidth="1"/>
    <col min="60" max="60" width="6.7109375" style="95" customWidth="1"/>
    <col min="61" max="63" width="3.28515625" style="95" customWidth="1"/>
    <col min="64" max="64" width="9.140625" style="95" customWidth="1"/>
    <col min="65" max="65" width="5" style="95" customWidth="1"/>
    <col min="66" max="69" width="4.140625" style="95" customWidth="1"/>
    <col min="70" max="70" width="4.5703125" style="95" customWidth="1"/>
    <col min="71" max="73" width="3.28515625" style="95" customWidth="1"/>
    <col min="74" max="74" width="4.5703125" style="95" customWidth="1"/>
    <col min="75" max="77" width="3.28515625" style="95" customWidth="1"/>
    <col min="78" max="78" width="4.5703125" style="95" customWidth="1"/>
    <col min="79" max="89" width="3.28515625" style="95" customWidth="1"/>
    <col min="90" max="90" width="4.85546875" style="95" customWidth="1"/>
    <col min="91" max="91" width="4.28515625" customWidth="1"/>
    <col min="92" max="92" width="4.42578125" customWidth="1"/>
    <col min="93" max="93" width="4.140625" customWidth="1"/>
    <col min="94" max="94" width="3.7109375" style="95" customWidth="1"/>
    <col min="95" max="95" width="4.42578125" customWidth="1"/>
    <col min="96" max="96" width="3.28515625" customWidth="1"/>
    <col min="97" max="97" width="4.42578125" customWidth="1"/>
    <col min="98" max="98" width="4" style="95" customWidth="1"/>
    <col min="99" max="100" width="3.28515625" customWidth="1"/>
    <col min="101" max="103" width="3.28515625" style="95" customWidth="1"/>
    <col min="104" max="104" width="4.140625" customWidth="1"/>
    <col min="105" max="105" width="4.28515625" style="95" customWidth="1"/>
    <col min="106" max="106" width="4.28515625" customWidth="1"/>
    <col min="107" max="107" width="3.85546875" customWidth="1"/>
    <col min="108" max="112" width="4.28515625" customWidth="1"/>
  </cols>
  <sheetData>
    <row r="1" spans="1:112" ht="18.75">
      <c r="A1" s="250" t="s">
        <v>535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122"/>
      <c r="CA1" s="122"/>
      <c r="CB1" s="122"/>
      <c r="CC1" s="122"/>
    </row>
    <row r="2" spans="1:112" ht="27.75" customHeight="1">
      <c r="A2" s="251" t="s">
        <v>34</v>
      </c>
      <c r="B2" s="255" t="s">
        <v>546</v>
      </c>
      <c r="C2" s="228" t="s">
        <v>525</v>
      </c>
      <c r="D2" s="228" t="s">
        <v>574</v>
      </c>
      <c r="E2" s="228" t="s">
        <v>582</v>
      </c>
      <c r="F2" s="253" t="s">
        <v>540</v>
      </c>
      <c r="G2" s="230" t="s">
        <v>630</v>
      </c>
      <c r="H2" s="230"/>
      <c r="I2" s="230"/>
      <c r="J2" s="230"/>
      <c r="K2" s="244" t="s">
        <v>610</v>
      </c>
      <c r="L2" s="245"/>
      <c r="M2" s="245"/>
      <c r="N2" s="245"/>
      <c r="O2" s="246"/>
      <c r="P2" s="244" t="s">
        <v>619</v>
      </c>
      <c r="Q2" s="245"/>
      <c r="R2" s="245"/>
      <c r="S2" s="245"/>
      <c r="T2" s="246"/>
      <c r="U2" s="244" t="s">
        <v>620</v>
      </c>
      <c r="V2" s="245"/>
      <c r="W2" s="245"/>
      <c r="X2" s="245"/>
      <c r="Y2" s="246"/>
      <c r="Z2" s="244" t="s">
        <v>618</v>
      </c>
      <c r="AA2" s="245"/>
      <c r="AB2" s="245"/>
      <c r="AC2" s="245"/>
      <c r="AD2" s="246"/>
      <c r="AE2" s="244" t="s">
        <v>617</v>
      </c>
      <c r="AF2" s="245"/>
      <c r="AG2" s="245"/>
      <c r="AH2" s="245"/>
      <c r="AI2" s="246"/>
      <c r="AJ2" s="244" t="s">
        <v>616</v>
      </c>
      <c r="AK2" s="245"/>
      <c r="AL2" s="245"/>
      <c r="AM2" s="245"/>
      <c r="AN2" s="246"/>
      <c r="AO2" s="244" t="s">
        <v>615</v>
      </c>
      <c r="AP2" s="245"/>
      <c r="AQ2" s="245"/>
      <c r="AR2" s="245"/>
      <c r="AS2" s="246"/>
      <c r="AT2" s="244" t="s">
        <v>611</v>
      </c>
      <c r="AU2" s="245"/>
      <c r="AV2" s="245"/>
      <c r="AW2" s="245"/>
      <c r="AX2" s="246"/>
      <c r="AY2" s="244" t="s">
        <v>614</v>
      </c>
      <c r="AZ2" s="245"/>
      <c r="BA2" s="245"/>
      <c r="BB2" s="245"/>
      <c r="BC2" s="246"/>
      <c r="BD2" s="244" t="s">
        <v>613</v>
      </c>
      <c r="BE2" s="245"/>
      <c r="BF2" s="245"/>
      <c r="BG2" s="245"/>
      <c r="BH2" s="246"/>
      <c r="BI2" s="244" t="s">
        <v>609</v>
      </c>
      <c r="BJ2" s="245"/>
      <c r="BK2" s="245"/>
      <c r="BL2" s="245"/>
      <c r="BM2" s="222" t="s">
        <v>612</v>
      </c>
      <c r="BN2" s="223"/>
      <c r="BO2" s="223"/>
      <c r="BP2" s="223"/>
      <c r="BQ2" s="224"/>
      <c r="BR2" s="244" t="s">
        <v>553</v>
      </c>
      <c r="BS2" s="245"/>
      <c r="BT2" s="245"/>
      <c r="BU2" s="246"/>
      <c r="BV2" s="244" t="s">
        <v>554</v>
      </c>
      <c r="BW2" s="245"/>
      <c r="BX2" s="245"/>
      <c r="BY2" s="246"/>
      <c r="BZ2" s="244" t="s">
        <v>592</v>
      </c>
      <c r="CA2" s="245"/>
      <c r="CB2" s="245"/>
      <c r="CC2" s="246"/>
      <c r="CD2" s="244" t="s">
        <v>627</v>
      </c>
      <c r="CE2" s="245"/>
      <c r="CF2" s="245"/>
      <c r="CG2" s="246"/>
      <c r="CH2" s="244" t="s">
        <v>628</v>
      </c>
      <c r="CI2" s="245"/>
      <c r="CJ2" s="245"/>
      <c r="CK2" s="246"/>
      <c r="CL2" s="244" t="s">
        <v>629</v>
      </c>
      <c r="CM2" s="245"/>
      <c r="CN2" s="245"/>
      <c r="CO2" s="246"/>
      <c r="CP2" s="222" t="s">
        <v>2</v>
      </c>
      <c r="CQ2" s="223"/>
      <c r="CR2" s="223"/>
      <c r="CS2" s="223"/>
      <c r="CT2" s="243" t="s">
        <v>3</v>
      </c>
      <c r="CU2" s="243"/>
      <c r="CV2" s="243"/>
      <c r="CW2" s="243"/>
      <c r="CX2" s="243"/>
      <c r="CY2" s="243"/>
      <c r="CZ2" s="243"/>
      <c r="DA2" s="223" t="s">
        <v>4</v>
      </c>
      <c r="DB2" s="223"/>
      <c r="DC2" s="223"/>
      <c r="DD2" s="224"/>
      <c r="DE2" s="223" t="s">
        <v>642</v>
      </c>
      <c r="DF2" s="223"/>
      <c r="DG2" s="223"/>
      <c r="DH2" s="224"/>
    </row>
    <row r="3" spans="1:112" ht="17.25" customHeight="1">
      <c r="A3" s="252"/>
      <c r="B3" s="256"/>
      <c r="C3" s="229"/>
      <c r="D3" s="229"/>
      <c r="E3" s="229"/>
      <c r="F3" s="254"/>
      <c r="G3" s="143" t="s">
        <v>605</v>
      </c>
      <c r="H3" s="143" t="s">
        <v>606</v>
      </c>
      <c r="I3" s="144" t="s">
        <v>607</v>
      </c>
      <c r="J3" s="143" t="s">
        <v>608</v>
      </c>
      <c r="K3" s="151" t="s">
        <v>602</v>
      </c>
      <c r="L3" s="1" t="s">
        <v>421</v>
      </c>
      <c r="M3" s="1" t="s">
        <v>422</v>
      </c>
      <c r="N3" s="1" t="s">
        <v>423</v>
      </c>
      <c r="O3" s="1"/>
      <c r="P3" s="151" t="s">
        <v>602</v>
      </c>
      <c r="Q3" s="1" t="s">
        <v>421</v>
      </c>
      <c r="R3" s="1" t="s">
        <v>422</v>
      </c>
      <c r="S3" s="1" t="s">
        <v>423</v>
      </c>
      <c r="T3" s="1"/>
      <c r="U3" s="151" t="s">
        <v>602</v>
      </c>
      <c r="V3" s="1" t="s">
        <v>421</v>
      </c>
      <c r="W3" s="1" t="s">
        <v>422</v>
      </c>
      <c r="X3" s="1" t="s">
        <v>423</v>
      </c>
      <c r="Y3" s="1"/>
      <c r="Z3" s="151" t="s">
        <v>602</v>
      </c>
      <c r="AA3" s="1" t="s">
        <v>421</v>
      </c>
      <c r="AB3" s="1" t="s">
        <v>422</v>
      </c>
      <c r="AC3" s="1" t="s">
        <v>423</v>
      </c>
      <c r="AD3" s="1"/>
      <c r="AE3" s="151" t="s">
        <v>602</v>
      </c>
      <c r="AF3" s="1" t="s">
        <v>421</v>
      </c>
      <c r="AG3" s="1" t="s">
        <v>422</v>
      </c>
      <c r="AH3" s="1" t="s">
        <v>423</v>
      </c>
      <c r="AI3" s="1"/>
      <c r="AJ3" s="151" t="s">
        <v>602</v>
      </c>
      <c r="AK3" s="1" t="s">
        <v>421</v>
      </c>
      <c r="AL3" s="1" t="s">
        <v>422</v>
      </c>
      <c r="AM3" s="1" t="s">
        <v>423</v>
      </c>
      <c r="AN3" s="1"/>
      <c r="AO3" s="151" t="s">
        <v>602</v>
      </c>
      <c r="AP3" s="1" t="s">
        <v>421</v>
      </c>
      <c r="AQ3" s="1" t="s">
        <v>422</v>
      </c>
      <c r="AR3" s="1" t="s">
        <v>423</v>
      </c>
      <c r="AS3" s="1"/>
      <c r="AT3" s="151" t="s">
        <v>602</v>
      </c>
      <c r="AU3" s="1" t="s">
        <v>421</v>
      </c>
      <c r="AV3" s="1" t="s">
        <v>422</v>
      </c>
      <c r="AW3" s="1" t="s">
        <v>423</v>
      </c>
      <c r="AX3" s="1"/>
      <c r="AY3" s="151" t="s">
        <v>602</v>
      </c>
      <c r="AZ3" s="1" t="s">
        <v>421</v>
      </c>
      <c r="BA3" s="1" t="s">
        <v>422</v>
      </c>
      <c r="BB3" s="1" t="s">
        <v>423</v>
      </c>
      <c r="BC3" s="1"/>
      <c r="BD3" s="151" t="s">
        <v>602</v>
      </c>
      <c r="BE3" s="1" t="s">
        <v>421</v>
      </c>
      <c r="BF3" s="1" t="s">
        <v>422</v>
      </c>
      <c r="BG3" s="1" t="s">
        <v>423</v>
      </c>
      <c r="BH3" s="1"/>
      <c r="BI3" s="1" t="s">
        <v>421</v>
      </c>
      <c r="BJ3" s="1" t="s">
        <v>422</v>
      </c>
      <c r="BK3" s="1" t="s">
        <v>423</v>
      </c>
      <c r="BL3" s="1"/>
      <c r="BM3" s="151" t="s">
        <v>602</v>
      </c>
      <c r="BN3" s="1" t="s">
        <v>421</v>
      </c>
      <c r="BO3" s="1" t="s">
        <v>422</v>
      </c>
      <c r="BP3" s="1" t="s">
        <v>423</v>
      </c>
      <c r="BQ3" s="253" t="s">
        <v>624</v>
      </c>
      <c r="BR3" s="151" t="s">
        <v>602</v>
      </c>
      <c r="BS3" s="1" t="s">
        <v>421</v>
      </c>
      <c r="BT3" s="1" t="s">
        <v>422</v>
      </c>
      <c r="BU3" s="1" t="s">
        <v>423</v>
      </c>
      <c r="BV3" s="151" t="s">
        <v>602</v>
      </c>
      <c r="BW3" s="1" t="s">
        <v>421</v>
      </c>
      <c r="BX3" s="1" t="s">
        <v>422</v>
      </c>
      <c r="BY3" s="1" t="s">
        <v>423</v>
      </c>
      <c r="BZ3" s="151" t="s">
        <v>602</v>
      </c>
      <c r="CA3" s="1" t="s">
        <v>421</v>
      </c>
      <c r="CB3" s="1" t="s">
        <v>422</v>
      </c>
      <c r="CC3" s="1" t="s">
        <v>423</v>
      </c>
      <c r="CD3" s="151" t="s">
        <v>602</v>
      </c>
      <c r="CE3" s="1" t="s">
        <v>421</v>
      </c>
      <c r="CF3" s="1" t="s">
        <v>422</v>
      </c>
      <c r="CG3" s="1" t="s">
        <v>423</v>
      </c>
      <c r="CH3" s="151" t="s">
        <v>602</v>
      </c>
      <c r="CI3" s="1" t="s">
        <v>421</v>
      </c>
      <c r="CJ3" s="1" t="s">
        <v>422</v>
      </c>
      <c r="CK3" s="1" t="s">
        <v>423</v>
      </c>
      <c r="CL3" s="151" t="s">
        <v>602</v>
      </c>
      <c r="CM3" s="1" t="s">
        <v>421</v>
      </c>
      <c r="CN3" s="1" t="s">
        <v>422</v>
      </c>
      <c r="CO3" s="1" t="s">
        <v>423</v>
      </c>
      <c r="CP3" s="151" t="s">
        <v>602</v>
      </c>
      <c r="CQ3" s="1" t="s">
        <v>421</v>
      </c>
      <c r="CR3" s="1" t="s">
        <v>422</v>
      </c>
      <c r="CS3" s="1" t="s">
        <v>423</v>
      </c>
      <c r="CT3" s="151" t="s">
        <v>602</v>
      </c>
      <c r="CU3" s="1" t="s">
        <v>421</v>
      </c>
      <c r="CV3" s="240" t="s">
        <v>565</v>
      </c>
      <c r="CW3" s="241"/>
      <c r="CX3" s="242"/>
      <c r="CY3" s="160"/>
      <c r="CZ3" s="1" t="s">
        <v>423</v>
      </c>
      <c r="DA3" s="151" t="s">
        <v>602</v>
      </c>
      <c r="DB3" s="1" t="s">
        <v>421</v>
      </c>
      <c r="DC3" s="1" t="s">
        <v>422</v>
      </c>
      <c r="DD3" s="1" t="s">
        <v>423</v>
      </c>
      <c r="DE3" s="151" t="s">
        <v>602</v>
      </c>
      <c r="DF3" s="1" t="s">
        <v>421</v>
      </c>
      <c r="DG3" s="1" t="s">
        <v>422</v>
      </c>
      <c r="DH3" s="1" t="s">
        <v>423</v>
      </c>
    </row>
    <row r="4" spans="1:112" s="95" customFormat="1" ht="42.75" customHeight="1">
      <c r="A4" s="106"/>
      <c r="B4" s="116"/>
      <c r="C4" s="105"/>
      <c r="D4" s="126"/>
      <c r="E4" s="105"/>
      <c r="F4" s="107"/>
      <c r="G4" s="166"/>
      <c r="H4" s="166"/>
      <c r="I4" s="166"/>
      <c r="J4" s="166"/>
      <c r="K4" s="1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254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11" t="s">
        <v>566</v>
      </c>
      <c r="CW4" s="111" t="s">
        <v>567</v>
      </c>
      <c r="CX4" s="111" t="s">
        <v>644</v>
      </c>
      <c r="CY4" s="111" t="s">
        <v>645</v>
      </c>
      <c r="CZ4" s="1"/>
      <c r="DA4" s="1"/>
      <c r="DB4" s="1"/>
      <c r="DC4" s="1"/>
      <c r="DD4" s="1"/>
      <c r="DE4" s="1"/>
      <c r="DF4" s="1"/>
      <c r="DG4" s="1"/>
      <c r="DH4" s="1"/>
    </row>
    <row r="5" spans="1:112">
      <c r="A5" s="260" t="s">
        <v>578</v>
      </c>
      <c r="B5" s="260"/>
      <c r="C5" s="260"/>
      <c r="D5" s="260"/>
      <c r="E5" s="260"/>
      <c r="F5" s="98"/>
      <c r="G5" s="165"/>
      <c r="H5" s="165"/>
      <c r="I5" s="165"/>
      <c r="J5" s="165"/>
      <c r="K5" s="139"/>
      <c r="L5" s="98"/>
      <c r="M5" s="98"/>
      <c r="N5" s="98"/>
      <c r="O5" s="192"/>
      <c r="P5" s="139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</row>
    <row r="6" spans="1:112">
      <c r="A6" s="7">
        <v>1</v>
      </c>
      <c r="B6" s="153"/>
      <c r="C6" s="131" t="s">
        <v>459</v>
      </c>
      <c r="D6" s="127" t="s">
        <v>551</v>
      </c>
      <c r="E6" s="2" t="s">
        <v>579</v>
      </c>
      <c r="F6" s="2" t="s">
        <v>544</v>
      </c>
      <c r="G6" s="28">
        <v>67935</v>
      </c>
      <c r="H6" s="28">
        <v>7993</v>
      </c>
      <c r="I6" s="28">
        <v>1913</v>
      </c>
      <c r="J6" s="28">
        <v>319</v>
      </c>
      <c r="K6" s="121">
        <v>4</v>
      </c>
      <c r="L6" s="146">
        <v>3</v>
      </c>
      <c r="M6" s="62"/>
      <c r="N6" s="59">
        <f>M6+L6</f>
        <v>3</v>
      </c>
      <c r="O6" s="59" t="s">
        <v>652</v>
      </c>
      <c r="P6" s="121">
        <v>4</v>
      </c>
      <c r="Q6" s="146">
        <v>4</v>
      </c>
      <c r="R6" s="62"/>
      <c r="S6" s="59">
        <f>R6+Q6</f>
        <v>4</v>
      </c>
      <c r="T6" s="59"/>
      <c r="U6" s="121">
        <v>3</v>
      </c>
      <c r="V6" s="150">
        <v>3</v>
      </c>
      <c r="W6" s="62"/>
      <c r="X6" s="59">
        <f>W6+V6</f>
        <v>3</v>
      </c>
      <c r="Y6" s="59" t="s">
        <v>652</v>
      </c>
      <c r="Z6" s="121">
        <v>3</v>
      </c>
      <c r="AA6" s="146">
        <v>1</v>
      </c>
      <c r="AB6" s="62"/>
      <c r="AC6" s="59">
        <f>AB6+AA6</f>
        <v>1</v>
      </c>
      <c r="AD6" s="59" t="s">
        <v>655</v>
      </c>
      <c r="AE6" s="121">
        <v>3</v>
      </c>
      <c r="AF6" s="150">
        <v>3</v>
      </c>
      <c r="AG6" s="62"/>
      <c r="AH6" s="59">
        <f>AG6+AF6</f>
        <v>3</v>
      </c>
      <c r="AI6" s="59" t="s">
        <v>654</v>
      </c>
      <c r="AJ6" s="121">
        <v>2</v>
      </c>
      <c r="AK6" s="150">
        <v>3</v>
      </c>
      <c r="AL6" s="62"/>
      <c r="AM6" s="59">
        <f>AL6+AK6</f>
        <v>3</v>
      </c>
      <c r="AN6" s="59" t="s">
        <v>653</v>
      </c>
      <c r="AO6" s="121">
        <v>3</v>
      </c>
      <c r="AP6" s="146">
        <v>1</v>
      </c>
      <c r="AQ6" s="62"/>
      <c r="AR6" s="59">
        <f>AQ6+AP6</f>
        <v>1</v>
      </c>
      <c r="AS6" s="59" t="s">
        <v>652</v>
      </c>
      <c r="AT6" s="121">
        <v>2</v>
      </c>
      <c r="AU6" s="150">
        <v>2</v>
      </c>
      <c r="AV6" s="62"/>
      <c r="AW6" s="59">
        <f>AV6+AU6</f>
        <v>2</v>
      </c>
      <c r="AX6" s="59"/>
      <c r="AY6" s="121">
        <v>1</v>
      </c>
      <c r="AZ6" s="146">
        <v>1</v>
      </c>
      <c r="BA6" s="62"/>
      <c r="BB6" s="59">
        <f>BA6+AZ6</f>
        <v>1</v>
      </c>
      <c r="BC6" s="59"/>
      <c r="BD6" s="121">
        <v>1</v>
      </c>
      <c r="BE6" s="146">
        <v>1</v>
      </c>
      <c r="BF6" s="62"/>
      <c r="BG6" s="59">
        <f>BF6+BE6</f>
        <v>1</v>
      </c>
      <c r="BH6" s="59"/>
      <c r="BI6" s="146">
        <v>6</v>
      </c>
      <c r="BJ6" s="62">
        <v>1</v>
      </c>
      <c r="BK6" s="59">
        <f>BJ6+BI6</f>
        <v>7</v>
      </c>
      <c r="BL6" s="59" t="s">
        <v>656</v>
      </c>
      <c r="BM6" s="121">
        <v>15</v>
      </c>
      <c r="BN6" s="146">
        <v>1</v>
      </c>
      <c r="BO6" s="62">
        <v>1</v>
      </c>
      <c r="BP6" s="59">
        <f>BO6+BN6</f>
        <v>2</v>
      </c>
      <c r="BQ6" s="149">
        <f>BP6+BK6+BG6+BB6+AW6+AR6+AM6+AH6+AC6+X6+S6+N6</f>
        <v>31</v>
      </c>
      <c r="BR6" s="121">
        <v>2</v>
      </c>
      <c r="BS6" s="150">
        <v>3</v>
      </c>
      <c r="BT6" s="62"/>
      <c r="BU6" s="59">
        <f>BT6+BS6</f>
        <v>3</v>
      </c>
      <c r="BV6" s="121">
        <v>1</v>
      </c>
      <c r="BW6" s="150">
        <v>1</v>
      </c>
      <c r="BX6" s="62"/>
      <c r="BY6" s="59">
        <f>BX6+BW6</f>
        <v>1</v>
      </c>
      <c r="BZ6" s="121"/>
      <c r="CA6" s="150">
        <v>2</v>
      </c>
      <c r="CB6" s="62">
        <v>1</v>
      </c>
      <c r="CC6" s="59">
        <f>CB6+CA6</f>
        <v>3</v>
      </c>
      <c r="CD6" s="121"/>
      <c r="CE6" s="150">
        <v>15</v>
      </c>
      <c r="CF6" s="62"/>
      <c r="CG6" s="59">
        <f>CF6+CE6</f>
        <v>15</v>
      </c>
      <c r="CH6" s="121"/>
      <c r="CI6" s="150">
        <v>8</v>
      </c>
      <c r="CJ6" s="62">
        <v>2</v>
      </c>
      <c r="CK6" s="59">
        <f>CJ6+CI6</f>
        <v>10</v>
      </c>
      <c r="CL6" s="121">
        <v>135</v>
      </c>
      <c r="CM6" s="150">
        <v>48</v>
      </c>
      <c r="CN6" s="62">
        <v>12</v>
      </c>
      <c r="CO6" s="59">
        <f>CN6+CM6</f>
        <v>60</v>
      </c>
      <c r="CP6" s="121"/>
      <c r="CQ6" s="150">
        <v>27</v>
      </c>
      <c r="CR6" s="62"/>
      <c r="CS6" s="59">
        <f>CR6+CQ6</f>
        <v>27</v>
      </c>
      <c r="CT6" s="121">
        <v>12</v>
      </c>
      <c r="CU6" s="150">
        <v>7</v>
      </c>
      <c r="CV6" s="62"/>
      <c r="CW6" s="59">
        <v>8</v>
      </c>
      <c r="CX6" s="59"/>
      <c r="CY6" s="59"/>
      <c r="CZ6" s="59">
        <f>CY6+CX6+CW6+CV6+CU6</f>
        <v>15</v>
      </c>
      <c r="DA6" s="121"/>
      <c r="DB6" s="150">
        <v>8</v>
      </c>
      <c r="DC6" s="62"/>
      <c r="DD6" s="59">
        <f>DC6+DB6</f>
        <v>8</v>
      </c>
      <c r="DE6" s="121"/>
      <c r="DF6" s="150">
        <v>2</v>
      </c>
      <c r="DG6" s="62">
        <v>1</v>
      </c>
      <c r="DH6" s="59">
        <f t="shared" ref="DH6:DH16" si="0">DG6+DF6</f>
        <v>3</v>
      </c>
    </row>
    <row r="7" spans="1:112">
      <c r="A7" s="7">
        <v>2</v>
      </c>
      <c r="B7" s="153"/>
      <c r="C7" s="131" t="s">
        <v>460</v>
      </c>
      <c r="D7" s="128" t="s">
        <v>552</v>
      </c>
      <c r="E7" s="2" t="s">
        <v>579</v>
      </c>
      <c r="F7" s="2" t="s">
        <v>544</v>
      </c>
      <c r="G7" s="28">
        <v>41525</v>
      </c>
      <c r="H7" s="28">
        <v>6505</v>
      </c>
      <c r="I7" s="28">
        <v>637</v>
      </c>
      <c r="J7" s="28">
        <v>165</v>
      </c>
      <c r="K7" s="121">
        <v>3</v>
      </c>
      <c r="L7" s="150">
        <v>2</v>
      </c>
      <c r="M7" s="62"/>
      <c r="N7" s="59">
        <f t="shared" ref="N7:N11" si="1">M7+L7</f>
        <v>2</v>
      </c>
      <c r="O7" s="59" t="s">
        <v>653</v>
      </c>
      <c r="P7" s="121">
        <v>3</v>
      </c>
      <c r="Q7" s="146">
        <v>1</v>
      </c>
      <c r="R7" s="62"/>
      <c r="S7" s="59">
        <f t="shared" ref="S7:S12" si="2">R7+Q7</f>
        <v>1</v>
      </c>
      <c r="T7" s="59"/>
      <c r="U7" s="121">
        <v>2</v>
      </c>
      <c r="V7" s="150">
        <v>1</v>
      </c>
      <c r="W7" s="62"/>
      <c r="X7" s="59">
        <f t="shared" ref="X7:X14" si="3">W7+V7</f>
        <v>1</v>
      </c>
      <c r="Y7" s="59"/>
      <c r="Z7" s="121">
        <v>2</v>
      </c>
      <c r="AA7" s="150">
        <v>2</v>
      </c>
      <c r="AB7" s="62"/>
      <c r="AC7" s="59">
        <f t="shared" ref="AC7:AC14" si="4">AB7+AA7</f>
        <v>2</v>
      </c>
      <c r="AD7" s="59" t="s">
        <v>654</v>
      </c>
      <c r="AE7" s="121">
        <v>2</v>
      </c>
      <c r="AF7" s="150">
        <v>2</v>
      </c>
      <c r="AG7" s="62"/>
      <c r="AH7" s="59">
        <f t="shared" ref="AH7:AH13" si="5">AG7+AF7</f>
        <v>2</v>
      </c>
      <c r="AI7" s="59" t="s">
        <v>653</v>
      </c>
      <c r="AJ7" s="121">
        <v>1</v>
      </c>
      <c r="AK7" s="150"/>
      <c r="AL7" s="62"/>
      <c r="AM7" s="59">
        <f t="shared" ref="AM7:AM16" si="6">AL7+AK7</f>
        <v>0</v>
      </c>
      <c r="AN7" s="59"/>
      <c r="AO7" s="121">
        <v>2</v>
      </c>
      <c r="AP7" s="150">
        <v>1</v>
      </c>
      <c r="AQ7" s="62"/>
      <c r="AR7" s="59">
        <f t="shared" ref="AR7:AR16" si="7">AQ7+AP7</f>
        <v>1</v>
      </c>
      <c r="AS7" s="59"/>
      <c r="AT7" s="121">
        <v>1</v>
      </c>
      <c r="AU7" s="150">
        <v>1</v>
      </c>
      <c r="AV7" s="62"/>
      <c r="AW7" s="59">
        <f t="shared" ref="AW7:AW16" si="8">AV7+AU7</f>
        <v>1</v>
      </c>
      <c r="AX7" s="59" t="s">
        <v>652</v>
      </c>
      <c r="AY7" s="121">
        <v>1</v>
      </c>
      <c r="AZ7" s="150"/>
      <c r="BA7" s="62"/>
      <c r="BB7" s="59">
        <f t="shared" ref="BB7:BB16" si="9">BA7+AZ7</f>
        <v>0</v>
      </c>
      <c r="BC7" s="59"/>
      <c r="BD7" s="121">
        <v>1</v>
      </c>
      <c r="BE7" s="150"/>
      <c r="BF7" s="62"/>
      <c r="BG7" s="59">
        <f t="shared" ref="BG7:BG16" si="10">BF7+BE7</f>
        <v>0</v>
      </c>
      <c r="BH7" s="59"/>
      <c r="BI7" s="146">
        <v>2</v>
      </c>
      <c r="BJ7" s="62"/>
      <c r="BK7" s="59">
        <f t="shared" ref="BK7:BK16" si="11">BJ7+BI7</f>
        <v>2</v>
      </c>
      <c r="BL7" s="59"/>
      <c r="BM7" s="121">
        <v>13</v>
      </c>
      <c r="BN7" s="146">
        <v>1</v>
      </c>
      <c r="BO7" s="62">
        <v>1</v>
      </c>
      <c r="BP7" s="59">
        <f>BO7+BN7</f>
        <v>2</v>
      </c>
      <c r="BQ7" s="149">
        <f t="shared" ref="BQ7:BQ16" si="12">BP7+BK7+BG7+BB7+AW7+AR7+AM7+AH7+AC7+X7+S7+N7</f>
        <v>14</v>
      </c>
      <c r="BR7" s="121">
        <v>1</v>
      </c>
      <c r="BS7" s="150">
        <v>3</v>
      </c>
      <c r="BT7" s="62"/>
      <c r="BU7" s="59">
        <f t="shared" ref="BU7:BU16" si="13">BT7+BS7</f>
        <v>3</v>
      </c>
      <c r="BV7" s="121">
        <v>1</v>
      </c>
      <c r="BW7" s="150"/>
      <c r="BX7" s="62">
        <v>1</v>
      </c>
      <c r="BY7" s="59">
        <f t="shared" ref="BY7:BY16" si="14">BX7+BW7</f>
        <v>1</v>
      </c>
      <c r="BZ7" s="121"/>
      <c r="CA7" s="150">
        <v>1</v>
      </c>
      <c r="CB7" s="62">
        <v>1</v>
      </c>
      <c r="CC7" s="59">
        <f t="shared" ref="CC7:CC16" si="15">CB7+CA7</f>
        <v>2</v>
      </c>
      <c r="CD7" s="121"/>
      <c r="CE7" s="150">
        <v>9</v>
      </c>
      <c r="CF7" s="62"/>
      <c r="CG7" s="59">
        <f t="shared" ref="CG7:CG16" si="16">CF7+CE7</f>
        <v>9</v>
      </c>
      <c r="CH7" s="121"/>
      <c r="CI7" s="150">
        <v>7</v>
      </c>
      <c r="CJ7" s="62">
        <v>1</v>
      </c>
      <c r="CK7" s="59">
        <f t="shared" ref="CK7:CK16" si="17">CJ7+CI7</f>
        <v>8</v>
      </c>
      <c r="CL7" s="121">
        <v>90</v>
      </c>
      <c r="CM7" s="150">
        <v>33</v>
      </c>
      <c r="CN7" s="62">
        <v>13</v>
      </c>
      <c r="CO7" s="59">
        <f>CN7+CM7</f>
        <v>46</v>
      </c>
      <c r="CP7" s="121"/>
      <c r="CQ7" s="150">
        <v>17</v>
      </c>
      <c r="CR7" s="62">
        <v>2</v>
      </c>
      <c r="CS7" s="59">
        <f t="shared" ref="CS7:CS16" si="18">CR7+CQ7</f>
        <v>19</v>
      </c>
      <c r="CT7" s="121">
        <v>9</v>
      </c>
      <c r="CU7" s="150">
        <v>4</v>
      </c>
      <c r="CV7" s="62">
        <v>1</v>
      </c>
      <c r="CW7" s="59">
        <v>8</v>
      </c>
      <c r="CX7" s="59"/>
      <c r="CY7" s="59"/>
      <c r="CZ7" s="59">
        <f t="shared" ref="CZ7:CZ16" si="19">CY7+CX7+CW7+CV7+CU7</f>
        <v>13</v>
      </c>
      <c r="DA7" s="121"/>
      <c r="DB7" s="150">
        <v>8</v>
      </c>
      <c r="DC7" s="62"/>
      <c r="DD7" s="59">
        <f t="shared" ref="DD7:DD16" si="20">DC7+DB7</f>
        <v>8</v>
      </c>
      <c r="DE7" s="121"/>
      <c r="DF7" s="150">
        <v>3</v>
      </c>
      <c r="DG7" s="62"/>
      <c r="DH7" s="59">
        <f t="shared" si="0"/>
        <v>3</v>
      </c>
    </row>
    <row r="8" spans="1:112">
      <c r="A8" s="7">
        <v>3</v>
      </c>
      <c r="B8" s="153"/>
      <c r="C8" s="131" t="s">
        <v>531</v>
      </c>
      <c r="D8" s="127" t="s">
        <v>551</v>
      </c>
      <c r="E8" s="2" t="s">
        <v>579</v>
      </c>
      <c r="F8" s="2" t="s">
        <v>544</v>
      </c>
      <c r="G8" s="28">
        <v>137120</v>
      </c>
      <c r="H8" s="28">
        <v>12029</v>
      </c>
      <c r="I8" s="28">
        <v>3565</v>
      </c>
      <c r="J8" s="28">
        <v>647</v>
      </c>
      <c r="K8" s="121">
        <v>3</v>
      </c>
      <c r="L8" s="150">
        <v>2</v>
      </c>
      <c r="M8" s="62"/>
      <c r="N8" s="59">
        <f t="shared" si="1"/>
        <v>2</v>
      </c>
      <c r="O8" s="59" t="s">
        <v>653</v>
      </c>
      <c r="P8" s="121">
        <v>3</v>
      </c>
      <c r="Q8" s="150">
        <v>1</v>
      </c>
      <c r="R8" s="62"/>
      <c r="S8" s="59">
        <f t="shared" si="2"/>
        <v>1</v>
      </c>
      <c r="T8" s="59"/>
      <c r="U8" s="121">
        <v>2</v>
      </c>
      <c r="V8" s="150">
        <v>2</v>
      </c>
      <c r="W8" s="62"/>
      <c r="X8" s="59">
        <f t="shared" si="3"/>
        <v>2</v>
      </c>
      <c r="Y8" s="59" t="s">
        <v>653</v>
      </c>
      <c r="Z8" s="121">
        <v>2</v>
      </c>
      <c r="AA8" s="146">
        <v>1</v>
      </c>
      <c r="AB8" s="62"/>
      <c r="AC8" s="59">
        <f t="shared" si="4"/>
        <v>1</v>
      </c>
      <c r="AD8" s="59"/>
      <c r="AE8" s="121">
        <v>2</v>
      </c>
      <c r="AF8" s="150">
        <v>2</v>
      </c>
      <c r="AG8" s="62">
        <v>1</v>
      </c>
      <c r="AH8" s="59">
        <f t="shared" si="5"/>
        <v>3</v>
      </c>
      <c r="AI8" s="59"/>
      <c r="AJ8" s="121">
        <v>1</v>
      </c>
      <c r="AK8" s="150"/>
      <c r="AL8" s="62"/>
      <c r="AM8" s="59">
        <f t="shared" si="6"/>
        <v>0</v>
      </c>
      <c r="AN8" s="59"/>
      <c r="AO8" s="121">
        <v>2</v>
      </c>
      <c r="AP8" s="150">
        <v>1</v>
      </c>
      <c r="AQ8" s="62">
        <v>1</v>
      </c>
      <c r="AR8" s="59">
        <f t="shared" si="7"/>
        <v>2</v>
      </c>
      <c r="AS8" s="59" t="s">
        <v>652</v>
      </c>
      <c r="AT8" s="121">
        <v>1</v>
      </c>
      <c r="AU8" s="150">
        <v>1</v>
      </c>
      <c r="AV8" s="62">
        <v>1</v>
      </c>
      <c r="AW8" s="59">
        <f t="shared" si="8"/>
        <v>2</v>
      </c>
      <c r="AX8" s="59" t="s">
        <v>654</v>
      </c>
      <c r="AY8" s="121">
        <v>1</v>
      </c>
      <c r="AZ8" s="150">
        <v>1</v>
      </c>
      <c r="BA8" s="62">
        <v>1</v>
      </c>
      <c r="BB8" s="59">
        <f t="shared" si="9"/>
        <v>2</v>
      </c>
      <c r="BC8" s="59"/>
      <c r="BD8" s="121">
        <v>1</v>
      </c>
      <c r="BE8" s="150">
        <v>1</v>
      </c>
      <c r="BF8" s="62"/>
      <c r="BG8" s="59">
        <f t="shared" si="10"/>
        <v>1</v>
      </c>
      <c r="BH8" s="59"/>
      <c r="BI8" s="150">
        <v>2</v>
      </c>
      <c r="BJ8" s="62"/>
      <c r="BK8" s="59">
        <f t="shared" si="11"/>
        <v>2</v>
      </c>
      <c r="BL8" s="59" t="s">
        <v>653</v>
      </c>
      <c r="BM8" s="121">
        <v>13</v>
      </c>
      <c r="BN8" s="150"/>
      <c r="BO8" s="62">
        <v>2</v>
      </c>
      <c r="BP8" s="59">
        <f>BO8+BN8</f>
        <v>2</v>
      </c>
      <c r="BQ8" s="149">
        <f t="shared" si="12"/>
        <v>20</v>
      </c>
      <c r="BR8" s="121">
        <v>1</v>
      </c>
      <c r="BS8" s="150">
        <v>3</v>
      </c>
      <c r="BT8" s="62"/>
      <c r="BU8" s="59">
        <f t="shared" si="13"/>
        <v>3</v>
      </c>
      <c r="BV8" s="121">
        <v>1</v>
      </c>
      <c r="BW8" s="150">
        <v>1</v>
      </c>
      <c r="BX8" s="62">
        <v>2</v>
      </c>
      <c r="BY8" s="59">
        <f t="shared" si="14"/>
        <v>3</v>
      </c>
      <c r="BZ8" s="121"/>
      <c r="CA8" s="150">
        <v>1</v>
      </c>
      <c r="CB8" s="62">
        <v>1</v>
      </c>
      <c r="CC8" s="59">
        <f t="shared" si="15"/>
        <v>2</v>
      </c>
      <c r="CD8" s="121"/>
      <c r="CE8" s="150">
        <v>13</v>
      </c>
      <c r="CF8" s="62"/>
      <c r="CG8" s="59">
        <f t="shared" si="16"/>
        <v>13</v>
      </c>
      <c r="CH8" s="121"/>
      <c r="CI8" s="150">
        <v>6</v>
      </c>
      <c r="CJ8" s="62">
        <v>2</v>
      </c>
      <c r="CK8" s="59">
        <f t="shared" si="17"/>
        <v>8</v>
      </c>
      <c r="CL8" s="121">
        <v>90</v>
      </c>
      <c r="CM8" s="150">
        <v>36</v>
      </c>
      <c r="CN8" s="62">
        <v>11</v>
      </c>
      <c r="CO8" s="59">
        <f>CN8+CM8</f>
        <v>47</v>
      </c>
      <c r="CP8" s="121"/>
      <c r="CQ8" s="150">
        <v>22</v>
      </c>
      <c r="CR8" s="62"/>
      <c r="CS8" s="59">
        <f t="shared" si="18"/>
        <v>22</v>
      </c>
      <c r="CT8" s="121">
        <v>9</v>
      </c>
      <c r="CU8" s="150">
        <v>4</v>
      </c>
      <c r="CV8" s="62">
        <v>6</v>
      </c>
      <c r="CW8" s="59">
        <v>8</v>
      </c>
      <c r="CX8" s="59"/>
      <c r="CY8" s="59">
        <v>1</v>
      </c>
      <c r="CZ8" s="59">
        <f t="shared" si="19"/>
        <v>19</v>
      </c>
      <c r="DA8" s="121"/>
      <c r="DB8" s="150">
        <v>6</v>
      </c>
      <c r="DC8" s="62"/>
      <c r="DD8" s="59">
        <f t="shared" si="20"/>
        <v>6</v>
      </c>
      <c r="DE8" s="121"/>
      <c r="DF8" s="150">
        <v>2</v>
      </c>
      <c r="DG8" s="62">
        <v>1</v>
      </c>
      <c r="DH8" s="59">
        <f t="shared" si="0"/>
        <v>3</v>
      </c>
    </row>
    <row r="9" spans="1:112">
      <c r="A9" s="7">
        <v>4</v>
      </c>
      <c r="B9" s="153" t="s">
        <v>589</v>
      </c>
      <c r="C9" s="131" t="s">
        <v>532</v>
      </c>
      <c r="D9" s="128" t="s">
        <v>552</v>
      </c>
      <c r="E9" s="2" t="s">
        <v>579</v>
      </c>
      <c r="F9" s="2" t="s">
        <v>544</v>
      </c>
      <c r="G9" s="28">
        <v>14725</v>
      </c>
      <c r="H9" s="28">
        <v>1941</v>
      </c>
      <c r="I9" s="28">
        <v>278</v>
      </c>
      <c r="J9" s="28">
        <v>38</v>
      </c>
      <c r="K9" s="121">
        <v>2</v>
      </c>
      <c r="L9" s="150">
        <v>1</v>
      </c>
      <c r="M9" s="62"/>
      <c r="N9" s="59">
        <f t="shared" si="1"/>
        <v>1</v>
      </c>
      <c r="O9" s="59"/>
      <c r="P9" s="121">
        <v>2</v>
      </c>
      <c r="Q9" s="146">
        <v>0</v>
      </c>
      <c r="R9" s="62"/>
      <c r="S9" s="59">
        <f t="shared" si="2"/>
        <v>0</v>
      </c>
      <c r="T9" s="59"/>
      <c r="U9" s="121">
        <v>2</v>
      </c>
      <c r="V9" s="150">
        <v>1</v>
      </c>
      <c r="W9" s="62"/>
      <c r="X9" s="59">
        <f t="shared" si="3"/>
        <v>1</v>
      </c>
      <c r="Y9" s="59"/>
      <c r="Z9" s="121">
        <v>2</v>
      </c>
      <c r="AA9" s="146">
        <v>2</v>
      </c>
      <c r="AB9" s="62"/>
      <c r="AC9" s="59">
        <f t="shared" si="4"/>
        <v>2</v>
      </c>
      <c r="AD9" s="59"/>
      <c r="AE9" s="121">
        <v>2</v>
      </c>
      <c r="AF9" s="150">
        <v>1</v>
      </c>
      <c r="AG9" s="62"/>
      <c r="AH9" s="59">
        <f t="shared" si="5"/>
        <v>1</v>
      </c>
      <c r="AI9" s="59"/>
      <c r="AJ9" s="121">
        <v>1</v>
      </c>
      <c r="AK9" s="150"/>
      <c r="AL9" s="62"/>
      <c r="AM9" s="59">
        <f t="shared" si="6"/>
        <v>0</v>
      </c>
      <c r="AN9" s="59"/>
      <c r="AO9" s="121">
        <v>1</v>
      </c>
      <c r="AP9" s="146">
        <v>1</v>
      </c>
      <c r="AQ9" s="62"/>
      <c r="AR9" s="59">
        <f t="shared" si="7"/>
        <v>1</v>
      </c>
      <c r="AS9" s="59"/>
      <c r="AT9" s="121">
        <v>1</v>
      </c>
      <c r="AU9" s="150"/>
      <c r="AV9" s="62"/>
      <c r="AW9" s="59">
        <f t="shared" si="8"/>
        <v>0</v>
      </c>
      <c r="AX9" s="59"/>
      <c r="AY9" s="121">
        <v>1</v>
      </c>
      <c r="AZ9" s="150"/>
      <c r="BA9" s="62"/>
      <c r="BB9" s="59">
        <f t="shared" si="9"/>
        <v>0</v>
      </c>
      <c r="BC9" s="59"/>
      <c r="BD9" s="121">
        <v>1</v>
      </c>
      <c r="BE9" s="150"/>
      <c r="BF9" s="62"/>
      <c r="BG9" s="59">
        <f t="shared" si="10"/>
        <v>0</v>
      </c>
      <c r="BH9" s="59"/>
      <c r="BI9" s="146">
        <v>2</v>
      </c>
      <c r="BJ9" s="62"/>
      <c r="BK9" s="59">
        <f t="shared" si="11"/>
        <v>2</v>
      </c>
      <c r="BL9" s="59"/>
      <c r="BM9" s="121">
        <v>11</v>
      </c>
      <c r="BN9" s="146">
        <v>0</v>
      </c>
      <c r="BO9" s="62">
        <v>2</v>
      </c>
      <c r="BP9" s="59">
        <f t="shared" ref="BP9:BP14" si="21">BO9+BN9</f>
        <v>2</v>
      </c>
      <c r="BQ9" s="149">
        <f t="shared" si="12"/>
        <v>10</v>
      </c>
      <c r="BR9" s="121">
        <v>1</v>
      </c>
      <c r="BS9" s="150">
        <v>2</v>
      </c>
      <c r="BT9" s="62"/>
      <c r="BU9" s="59">
        <f t="shared" si="13"/>
        <v>2</v>
      </c>
      <c r="BV9" s="121">
        <v>1</v>
      </c>
      <c r="BW9" s="150"/>
      <c r="BX9" s="62">
        <v>1</v>
      </c>
      <c r="BY9" s="59">
        <f t="shared" si="14"/>
        <v>1</v>
      </c>
      <c r="BZ9" s="121"/>
      <c r="CA9" s="150"/>
      <c r="CB9" s="62"/>
      <c r="CC9" s="59">
        <f t="shared" si="15"/>
        <v>0</v>
      </c>
      <c r="CD9" s="121"/>
      <c r="CE9" s="150">
        <v>2</v>
      </c>
      <c r="CF9" s="62"/>
      <c r="CG9" s="59">
        <f t="shared" si="16"/>
        <v>2</v>
      </c>
      <c r="CH9" s="121"/>
      <c r="CI9" s="150"/>
      <c r="CJ9" s="62"/>
      <c r="CK9" s="59">
        <f t="shared" si="17"/>
        <v>0</v>
      </c>
      <c r="CL9" s="121">
        <v>45</v>
      </c>
      <c r="CM9" s="150">
        <v>11</v>
      </c>
      <c r="CN9" s="62">
        <v>7</v>
      </c>
      <c r="CO9" s="59">
        <f t="shared" ref="CO9:CO16" si="22">CN9+CM9</f>
        <v>18</v>
      </c>
      <c r="CP9" s="121"/>
      <c r="CQ9" s="150">
        <v>9</v>
      </c>
      <c r="CR9" s="62"/>
      <c r="CS9" s="59">
        <f t="shared" si="18"/>
        <v>9</v>
      </c>
      <c r="CT9" s="121">
        <v>6</v>
      </c>
      <c r="CU9" s="150">
        <v>1</v>
      </c>
      <c r="CV9" s="62">
        <v>1</v>
      </c>
      <c r="CW9" s="59">
        <v>4</v>
      </c>
      <c r="CX9" s="59"/>
      <c r="CY9" s="59"/>
      <c r="CZ9" s="59">
        <f t="shared" si="19"/>
        <v>6</v>
      </c>
      <c r="DA9" s="121"/>
      <c r="DB9" s="150">
        <v>9</v>
      </c>
      <c r="DC9" s="62"/>
      <c r="DD9" s="59">
        <f t="shared" si="20"/>
        <v>9</v>
      </c>
      <c r="DE9" s="121"/>
      <c r="DF9" s="150"/>
      <c r="DG9" s="62"/>
      <c r="DH9" s="59">
        <f t="shared" si="0"/>
        <v>0</v>
      </c>
    </row>
    <row r="10" spans="1:112">
      <c r="A10" s="7">
        <v>5</v>
      </c>
      <c r="B10" s="153"/>
      <c r="C10" s="2" t="s">
        <v>526</v>
      </c>
      <c r="D10" s="128" t="s">
        <v>552</v>
      </c>
      <c r="E10" s="2" t="s">
        <v>579</v>
      </c>
      <c r="F10" s="2" t="s">
        <v>541</v>
      </c>
      <c r="G10" s="28">
        <v>9141</v>
      </c>
      <c r="H10" s="28">
        <v>2504</v>
      </c>
      <c r="I10" s="28">
        <v>156</v>
      </c>
      <c r="J10" s="28">
        <v>20</v>
      </c>
      <c r="K10" s="121">
        <v>2</v>
      </c>
      <c r="L10" s="146">
        <v>0</v>
      </c>
      <c r="M10" s="62"/>
      <c r="N10" s="59">
        <f>M10+L10</f>
        <v>0</v>
      </c>
      <c r="O10" s="59"/>
      <c r="P10" s="121">
        <v>2</v>
      </c>
      <c r="Q10" s="150">
        <v>1</v>
      </c>
      <c r="R10" s="62"/>
      <c r="S10" s="59">
        <f t="shared" si="2"/>
        <v>1</v>
      </c>
      <c r="T10" s="59" t="s">
        <v>652</v>
      </c>
      <c r="U10" s="121">
        <v>2</v>
      </c>
      <c r="V10" s="146">
        <v>0</v>
      </c>
      <c r="W10" s="62"/>
      <c r="X10" s="59">
        <f t="shared" si="3"/>
        <v>0</v>
      </c>
      <c r="Y10" s="59"/>
      <c r="Z10" s="121">
        <v>2</v>
      </c>
      <c r="AA10" s="150">
        <v>1</v>
      </c>
      <c r="AB10" s="62"/>
      <c r="AC10" s="59">
        <f t="shared" si="4"/>
        <v>1</v>
      </c>
      <c r="AD10" s="59" t="s">
        <v>654</v>
      </c>
      <c r="AE10" s="121">
        <v>2</v>
      </c>
      <c r="AF10" s="146">
        <v>1</v>
      </c>
      <c r="AG10" s="62"/>
      <c r="AH10" s="59">
        <f t="shared" si="5"/>
        <v>1</v>
      </c>
      <c r="AI10" s="59"/>
      <c r="AJ10" s="121">
        <v>1</v>
      </c>
      <c r="AK10" s="150"/>
      <c r="AL10" s="62"/>
      <c r="AM10" s="59">
        <f t="shared" si="6"/>
        <v>0</v>
      </c>
      <c r="AN10" s="59"/>
      <c r="AO10" s="121">
        <v>1</v>
      </c>
      <c r="AP10" s="150">
        <v>1</v>
      </c>
      <c r="AQ10" s="62"/>
      <c r="AR10" s="59">
        <f t="shared" si="7"/>
        <v>1</v>
      </c>
      <c r="AS10" s="59" t="s">
        <v>652</v>
      </c>
      <c r="AT10" s="121">
        <v>1</v>
      </c>
      <c r="AU10" s="150">
        <v>1</v>
      </c>
      <c r="AV10" s="62"/>
      <c r="AW10" s="59">
        <f t="shared" si="8"/>
        <v>1</v>
      </c>
      <c r="AX10" s="59"/>
      <c r="AY10" s="121">
        <v>1</v>
      </c>
      <c r="AZ10" s="150"/>
      <c r="BA10" s="62"/>
      <c r="BB10" s="59">
        <f t="shared" si="9"/>
        <v>0</v>
      </c>
      <c r="BC10" s="59"/>
      <c r="BD10" s="121">
        <v>1</v>
      </c>
      <c r="BE10" s="146">
        <v>1</v>
      </c>
      <c r="BF10" s="62"/>
      <c r="BG10" s="59">
        <f t="shared" si="10"/>
        <v>1</v>
      </c>
      <c r="BH10" s="59"/>
      <c r="BI10" s="146">
        <v>1</v>
      </c>
      <c r="BJ10" s="62"/>
      <c r="BK10" s="59">
        <f t="shared" si="11"/>
        <v>1</v>
      </c>
      <c r="BL10" s="59"/>
      <c r="BM10" s="121">
        <v>11</v>
      </c>
      <c r="BN10" s="146">
        <v>0</v>
      </c>
      <c r="BO10" s="62"/>
      <c r="BP10" s="59">
        <f t="shared" si="21"/>
        <v>0</v>
      </c>
      <c r="BQ10" s="149">
        <f t="shared" si="12"/>
        <v>7</v>
      </c>
      <c r="BR10" s="121">
        <v>1</v>
      </c>
      <c r="BS10" s="150">
        <v>2</v>
      </c>
      <c r="BT10" s="62"/>
      <c r="BU10" s="59">
        <f t="shared" si="13"/>
        <v>2</v>
      </c>
      <c r="BV10" s="121">
        <v>1</v>
      </c>
      <c r="BW10" s="150"/>
      <c r="BX10" s="62">
        <v>1</v>
      </c>
      <c r="BY10" s="59">
        <f t="shared" si="14"/>
        <v>1</v>
      </c>
      <c r="BZ10" s="121"/>
      <c r="CA10" s="150"/>
      <c r="CB10" s="62">
        <v>1</v>
      </c>
      <c r="CC10" s="59">
        <f t="shared" si="15"/>
        <v>1</v>
      </c>
      <c r="CD10" s="121"/>
      <c r="CE10" s="150">
        <v>3</v>
      </c>
      <c r="CF10" s="62"/>
      <c r="CG10" s="59">
        <f t="shared" si="16"/>
        <v>3</v>
      </c>
      <c r="CH10" s="121"/>
      <c r="CI10" s="150"/>
      <c r="CJ10" s="62"/>
      <c r="CK10" s="59">
        <f t="shared" si="17"/>
        <v>0</v>
      </c>
      <c r="CL10" s="121">
        <v>45</v>
      </c>
      <c r="CM10" s="150">
        <v>13</v>
      </c>
      <c r="CN10" s="62">
        <v>11</v>
      </c>
      <c r="CO10" s="59">
        <f t="shared" si="22"/>
        <v>24</v>
      </c>
      <c r="CP10" s="121"/>
      <c r="CQ10" s="150">
        <v>5</v>
      </c>
      <c r="CR10" s="62"/>
      <c r="CS10" s="59">
        <f t="shared" si="18"/>
        <v>5</v>
      </c>
      <c r="CT10" s="121">
        <v>6</v>
      </c>
      <c r="CU10" s="150">
        <v>1</v>
      </c>
      <c r="CV10" s="62"/>
      <c r="CW10" s="59">
        <v>3</v>
      </c>
      <c r="CX10" s="59"/>
      <c r="CY10" s="59"/>
      <c r="CZ10" s="59">
        <f t="shared" si="19"/>
        <v>4</v>
      </c>
      <c r="DA10" s="121"/>
      <c r="DB10" s="150">
        <v>3</v>
      </c>
      <c r="DC10" s="62"/>
      <c r="DD10" s="59">
        <f t="shared" si="20"/>
        <v>3</v>
      </c>
      <c r="DE10" s="121"/>
      <c r="DF10" s="150">
        <v>2</v>
      </c>
      <c r="DG10" s="62"/>
      <c r="DH10" s="59">
        <f t="shared" si="0"/>
        <v>2</v>
      </c>
    </row>
    <row r="11" spans="1:112">
      <c r="A11" s="7">
        <v>6</v>
      </c>
      <c r="B11" s="153"/>
      <c r="C11" s="131" t="s">
        <v>533</v>
      </c>
      <c r="D11" s="128" t="s">
        <v>552</v>
      </c>
      <c r="E11" s="2" t="s">
        <v>579</v>
      </c>
      <c r="F11" s="2" t="s">
        <v>544</v>
      </c>
      <c r="G11" s="28">
        <v>9925</v>
      </c>
      <c r="H11" s="28">
        <v>967</v>
      </c>
      <c r="I11" s="28">
        <v>343</v>
      </c>
      <c r="J11" s="28">
        <v>108</v>
      </c>
      <c r="K11" s="121">
        <v>2</v>
      </c>
      <c r="L11" s="150"/>
      <c r="M11" s="62"/>
      <c r="N11" s="59">
        <f t="shared" si="1"/>
        <v>0</v>
      </c>
      <c r="O11" s="59"/>
      <c r="P11" s="121">
        <v>2</v>
      </c>
      <c r="Q11" s="150"/>
      <c r="R11" s="62"/>
      <c r="S11" s="59">
        <f>R11+Q11</f>
        <v>0</v>
      </c>
      <c r="T11" s="59"/>
      <c r="U11" s="121">
        <v>2</v>
      </c>
      <c r="V11" s="150">
        <v>1</v>
      </c>
      <c r="W11" s="62"/>
      <c r="X11" s="59">
        <f t="shared" si="3"/>
        <v>1</v>
      </c>
      <c r="Y11" s="59"/>
      <c r="Z11" s="121">
        <v>2</v>
      </c>
      <c r="AA11" s="150">
        <v>1</v>
      </c>
      <c r="AB11" s="62"/>
      <c r="AC11" s="59">
        <f t="shared" si="4"/>
        <v>1</v>
      </c>
      <c r="AD11" s="59" t="s">
        <v>652</v>
      </c>
      <c r="AE11" s="121">
        <v>2</v>
      </c>
      <c r="AF11" s="150">
        <v>1</v>
      </c>
      <c r="AG11" s="62"/>
      <c r="AH11" s="59">
        <f t="shared" si="5"/>
        <v>1</v>
      </c>
      <c r="AI11" s="59"/>
      <c r="AJ11" s="121">
        <v>1</v>
      </c>
      <c r="AK11" s="150"/>
      <c r="AL11" s="62"/>
      <c r="AM11" s="59">
        <f t="shared" si="6"/>
        <v>0</v>
      </c>
      <c r="AN11" s="59"/>
      <c r="AO11" s="121">
        <v>1</v>
      </c>
      <c r="AP11" s="150"/>
      <c r="AQ11" s="62"/>
      <c r="AR11" s="59">
        <f t="shared" si="7"/>
        <v>0</v>
      </c>
      <c r="AS11" s="59"/>
      <c r="AT11" s="121">
        <v>1</v>
      </c>
      <c r="AU11" s="146">
        <v>1</v>
      </c>
      <c r="AV11" s="62"/>
      <c r="AW11" s="59">
        <f t="shared" si="8"/>
        <v>1</v>
      </c>
      <c r="AX11" s="59"/>
      <c r="AY11" s="121">
        <v>1</v>
      </c>
      <c r="AZ11" s="150"/>
      <c r="BA11" s="62"/>
      <c r="BB11" s="59">
        <f t="shared" si="9"/>
        <v>0</v>
      </c>
      <c r="BC11" s="59"/>
      <c r="BD11" s="121">
        <v>1</v>
      </c>
      <c r="BE11" s="150"/>
      <c r="BF11" s="62"/>
      <c r="BG11" s="59">
        <f t="shared" si="10"/>
        <v>0</v>
      </c>
      <c r="BH11" s="59"/>
      <c r="BI11" s="150">
        <v>2</v>
      </c>
      <c r="BJ11" s="62"/>
      <c r="BK11" s="59">
        <f t="shared" si="11"/>
        <v>2</v>
      </c>
      <c r="BL11" s="59" t="s">
        <v>652</v>
      </c>
      <c r="BM11" s="121">
        <v>11</v>
      </c>
      <c r="BN11" s="150">
        <v>1</v>
      </c>
      <c r="BO11" s="62">
        <v>2</v>
      </c>
      <c r="BP11" s="59">
        <f t="shared" si="21"/>
        <v>3</v>
      </c>
      <c r="BQ11" s="149">
        <f t="shared" si="12"/>
        <v>9</v>
      </c>
      <c r="BR11" s="121">
        <v>1</v>
      </c>
      <c r="BS11" s="150">
        <v>2</v>
      </c>
      <c r="BT11" s="62"/>
      <c r="BU11" s="59">
        <f t="shared" si="13"/>
        <v>2</v>
      </c>
      <c r="BV11" s="121">
        <v>1</v>
      </c>
      <c r="BW11" s="150"/>
      <c r="BX11" s="62">
        <v>1</v>
      </c>
      <c r="BY11" s="59">
        <f t="shared" si="14"/>
        <v>1</v>
      </c>
      <c r="BZ11" s="121"/>
      <c r="CA11" s="150"/>
      <c r="CB11" s="62">
        <v>1</v>
      </c>
      <c r="CC11" s="59">
        <f t="shared" si="15"/>
        <v>1</v>
      </c>
      <c r="CD11" s="121"/>
      <c r="CE11" s="150">
        <v>5</v>
      </c>
      <c r="CF11" s="62"/>
      <c r="CG11" s="59">
        <f t="shared" si="16"/>
        <v>5</v>
      </c>
      <c r="CH11" s="121"/>
      <c r="CI11" s="150"/>
      <c r="CJ11" s="62"/>
      <c r="CK11" s="59">
        <f t="shared" si="17"/>
        <v>0</v>
      </c>
      <c r="CL11" s="121">
        <v>45</v>
      </c>
      <c r="CM11" s="150">
        <v>12</v>
      </c>
      <c r="CN11" s="62">
        <v>1</v>
      </c>
      <c r="CO11" s="59">
        <f t="shared" si="22"/>
        <v>13</v>
      </c>
      <c r="CP11" s="121"/>
      <c r="CQ11" s="150">
        <v>7</v>
      </c>
      <c r="CR11" s="62"/>
      <c r="CS11" s="59">
        <f t="shared" si="18"/>
        <v>7</v>
      </c>
      <c r="CT11" s="121">
        <v>6</v>
      </c>
      <c r="CU11" s="150">
        <v>1</v>
      </c>
      <c r="CV11" s="62"/>
      <c r="CW11" s="59">
        <v>3</v>
      </c>
      <c r="CX11" s="59"/>
      <c r="CY11" s="59"/>
      <c r="CZ11" s="59">
        <f t="shared" si="19"/>
        <v>4</v>
      </c>
      <c r="DA11" s="121"/>
      <c r="DB11" s="150">
        <v>2</v>
      </c>
      <c r="DC11" s="62"/>
      <c r="DD11" s="59">
        <f t="shared" si="20"/>
        <v>2</v>
      </c>
      <c r="DE11" s="121"/>
      <c r="DF11" s="150">
        <v>2</v>
      </c>
      <c r="DG11" s="62"/>
      <c r="DH11" s="59">
        <f t="shared" si="0"/>
        <v>2</v>
      </c>
    </row>
    <row r="12" spans="1:112">
      <c r="A12" s="7">
        <v>7</v>
      </c>
      <c r="B12" s="153"/>
      <c r="C12" s="2" t="s">
        <v>527</v>
      </c>
      <c r="D12" s="128" t="s">
        <v>552</v>
      </c>
      <c r="E12" s="2" t="s">
        <v>579</v>
      </c>
      <c r="F12" s="2" t="s">
        <v>541</v>
      </c>
      <c r="G12" s="28">
        <v>5855</v>
      </c>
      <c r="H12" s="28">
        <v>507</v>
      </c>
      <c r="I12" s="28">
        <v>89</v>
      </c>
      <c r="J12" s="28">
        <v>0</v>
      </c>
      <c r="K12" s="121">
        <v>2</v>
      </c>
      <c r="L12" s="150">
        <v>1</v>
      </c>
      <c r="M12" s="62"/>
      <c r="N12" s="59">
        <f t="shared" ref="N12:N16" si="23">M12+L12</f>
        <v>1</v>
      </c>
      <c r="O12" s="59" t="s">
        <v>701</v>
      </c>
      <c r="P12" s="121">
        <v>2</v>
      </c>
      <c r="Q12" s="150">
        <v>1</v>
      </c>
      <c r="R12" s="62"/>
      <c r="S12" s="59">
        <f t="shared" si="2"/>
        <v>1</v>
      </c>
      <c r="T12" s="59"/>
      <c r="U12" s="121">
        <v>2</v>
      </c>
      <c r="V12" s="150"/>
      <c r="W12" s="62"/>
      <c r="X12" s="59">
        <f t="shared" si="3"/>
        <v>0</v>
      </c>
      <c r="Y12" s="59"/>
      <c r="Z12" s="121">
        <v>2</v>
      </c>
      <c r="AA12" s="146">
        <v>0</v>
      </c>
      <c r="AB12" s="62"/>
      <c r="AC12" s="59">
        <f>AB12+AA12</f>
        <v>0</v>
      </c>
      <c r="AD12" s="59"/>
      <c r="AE12" s="121">
        <v>2</v>
      </c>
      <c r="AF12" s="150"/>
      <c r="AG12" s="62"/>
      <c r="AH12" s="59">
        <f t="shared" si="5"/>
        <v>0</v>
      </c>
      <c r="AI12" s="59"/>
      <c r="AJ12" s="121">
        <v>1</v>
      </c>
      <c r="AK12" s="150"/>
      <c r="AL12" s="62"/>
      <c r="AM12" s="59">
        <f t="shared" si="6"/>
        <v>0</v>
      </c>
      <c r="AN12" s="59"/>
      <c r="AO12" s="121">
        <v>1</v>
      </c>
      <c r="AP12" s="150"/>
      <c r="AQ12" s="62"/>
      <c r="AR12" s="59">
        <f t="shared" si="7"/>
        <v>0</v>
      </c>
      <c r="AS12" s="59"/>
      <c r="AT12" s="121">
        <v>1</v>
      </c>
      <c r="AU12" s="150"/>
      <c r="AV12" s="62"/>
      <c r="AW12" s="59">
        <f t="shared" si="8"/>
        <v>0</v>
      </c>
      <c r="AX12" s="59"/>
      <c r="AY12" s="121">
        <v>1</v>
      </c>
      <c r="AZ12" s="150"/>
      <c r="BA12" s="62"/>
      <c r="BB12" s="59">
        <f t="shared" si="9"/>
        <v>0</v>
      </c>
      <c r="BC12" s="59"/>
      <c r="BD12" s="121">
        <v>1</v>
      </c>
      <c r="BE12" s="150"/>
      <c r="BF12" s="62"/>
      <c r="BG12" s="59">
        <f t="shared" si="10"/>
        <v>0</v>
      </c>
      <c r="BH12" s="59"/>
      <c r="BI12" s="150">
        <v>1</v>
      </c>
      <c r="BJ12" s="62"/>
      <c r="BK12" s="59">
        <f t="shared" si="11"/>
        <v>1</v>
      </c>
      <c r="BL12" s="59" t="s">
        <v>652</v>
      </c>
      <c r="BM12" s="121">
        <v>11</v>
      </c>
      <c r="BN12" s="150"/>
      <c r="BO12" s="62">
        <v>1</v>
      </c>
      <c r="BP12" s="59">
        <f t="shared" si="21"/>
        <v>1</v>
      </c>
      <c r="BQ12" s="149">
        <f t="shared" si="12"/>
        <v>4</v>
      </c>
      <c r="BR12" s="121">
        <v>1</v>
      </c>
      <c r="BS12" s="150">
        <v>2</v>
      </c>
      <c r="BT12" s="62"/>
      <c r="BU12" s="59">
        <f t="shared" si="13"/>
        <v>2</v>
      </c>
      <c r="BV12" s="121">
        <v>1</v>
      </c>
      <c r="BW12" s="150"/>
      <c r="BX12" s="62">
        <v>1</v>
      </c>
      <c r="BY12" s="59">
        <f t="shared" si="14"/>
        <v>1</v>
      </c>
      <c r="BZ12" s="121"/>
      <c r="CA12" s="150"/>
      <c r="CB12" s="62">
        <v>1</v>
      </c>
      <c r="CC12" s="59">
        <f t="shared" si="15"/>
        <v>1</v>
      </c>
      <c r="CD12" s="121"/>
      <c r="CE12" s="150">
        <v>1</v>
      </c>
      <c r="CF12" s="62"/>
      <c r="CG12" s="59">
        <f t="shared" si="16"/>
        <v>1</v>
      </c>
      <c r="CH12" s="121"/>
      <c r="CI12" s="150"/>
      <c r="CJ12" s="62"/>
      <c r="CK12" s="59">
        <f t="shared" si="17"/>
        <v>0</v>
      </c>
      <c r="CL12" s="121">
        <v>45</v>
      </c>
      <c r="CM12" s="150">
        <v>5</v>
      </c>
      <c r="CN12" s="62">
        <v>4</v>
      </c>
      <c r="CO12" s="59">
        <f t="shared" si="22"/>
        <v>9</v>
      </c>
      <c r="CP12" s="121"/>
      <c r="CQ12" s="150">
        <v>9</v>
      </c>
      <c r="CR12" s="62"/>
      <c r="CS12" s="59">
        <f t="shared" si="18"/>
        <v>9</v>
      </c>
      <c r="CT12" s="121">
        <v>6</v>
      </c>
      <c r="CU12" s="150"/>
      <c r="CV12" s="62">
        <v>1</v>
      </c>
      <c r="CW12" s="59">
        <v>2</v>
      </c>
      <c r="CX12" s="59"/>
      <c r="CY12" s="59"/>
      <c r="CZ12" s="59">
        <f t="shared" si="19"/>
        <v>3</v>
      </c>
      <c r="DA12" s="121"/>
      <c r="DB12" s="150">
        <v>2</v>
      </c>
      <c r="DC12" s="62"/>
      <c r="DD12" s="59">
        <f t="shared" si="20"/>
        <v>2</v>
      </c>
      <c r="DE12" s="121"/>
      <c r="DF12" s="150">
        <v>2</v>
      </c>
      <c r="DG12" s="62"/>
      <c r="DH12" s="59">
        <f t="shared" si="0"/>
        <v>2</v>
      </c>
    </row>
    <row r="13" spans="1:112">
      <c r="A13" s="7">
        <v>8</v>
      </c>
      <c r="B13" s="153" t="s">
        <v>589</v>
      </c>
      <c r="C13" s="131" t="s">
        <v>534</v>
      </c>
      <c r="D13" s="128" t="s">
        <v>552</v>
      </c>
      <c r="E13" s="2" t="s">
        <v>579</v>
      </c>
      <c r="F13" s="2" t="s">
        <v>544</v>
      </c>
      <c r="G13" s="28">
        <v>7197</v>
      </c>
      <c r="H13" s="28">
        <v>2512</v>
      </c>
      <c r="I13" s="28">
        <v>496</v>
      </c>
      <c r="J13" s="28">
        <v>35</v>
      </c>
      <c r="K13" s="121">
        <v>2</v>
      </c>
      <c r="L13" s="146">
        <v>2</v>
      </c>
      <c r="M13" s="62"/>
      <c r="N13" s="59">
        <f t="shared" si="23"/>
        <v>2</v>
      </c>
      <c r="O13" s="59"/>
      <c r="P13" s="121">
        <v>2</v>
      </c>
      <c r="Q13" s="150">
        <v>1</v>
      </c>
      <c r="R13" s="62"/>
      <c r="S13" s="59">
        <f t="shared" ref="S13:S16" si="24">R13+Q13</f>
        <v>1</v>
      </c>
      <c r="T13" s="59"/>
      <c r="U13" s="121">
        <v>2</v>
      </c>
      <c r="V13" s="150">
        <v>1</v>
      </c>
      <c r="W13" s="62"/>
      <c r="X13" s="59">
        <f t="shared" si="3"/>
        <v>1</v>
      </c>
      <c r="Y13" s="59"/>
      <c r="Z13" s="121">
        <v>2</v>
      </c>
      <c r="AA13" s="150">
        <v>1</v>
      </c>
      <c r="AB13" s="62"/>
      <c r="AC13" s="59">
        <f t="shared" ref="AC13" si="25">AB13+AA13</f>
        <v>1</v>
      </c>
      <c r="AD13" s="59" t="s">
        <v>654</v>
      </c>
      <c r="AE13" s="121">
        <v>2</v>
      </c>
      <c r="AF13" s="150">
        <v>2</v>
      </c>
      <c r="AG13" s="62"/>
      <c r="AH13" s="59">
        <f t="shared" si="5"/>
        <v>2</v>
      </c>
      <c r="AI13" s="59" t="s">
        <v>654</v>
      </c>
      <c r="AJ13" s="121">
        <v>1</v>
      </c>
      <c r="AK13" s="150"/>
      <c r="AL13" s="62"/>
      <c r="AM13" s="59">
        <f t="shared" si="6"/>
        <v>0</v>
      </c>
      <c r="AN13" s="59"/>
      <c r="AO13" s="121">
        <v>1</v>
      </c>
      <c r="AP13" s="150">
        <v>1</v>
      </c>
      <c r="AQ13" s="62"/>
      <c r="AR13" s="59">
        <f t="shared" si="7"/>
        <v>1</v>
      </c>
      <c r="AS13" s="59" t="s">
        <v>652</v>
      </c>
      <c r="AT13" s="121">
        <v>1</v>
      </c>
      <c r="AU13" s="146">
        <v>0</v>
      </c>
      <c r="AV13" s="62"/>
      <c r="AW13" s="59">
        <f t="shared" si="8"/>
        <v>0</v>
      </c>
      <c r="AX13" s="59" t="s">
        <v>652</v>
      </c>
      <c r="AY13" s="121">
        <v>1</v>
      </c>
      <c r="AZ13" s="150"/>
      <c r="BA13" s="62"/>
      <c r="BB13" s="59">
        <f t="shared" si="9"/>
        <v>0</v>
      </c>
      <c r="BC13" s="59"/>
      <c r="BD13" s="121">
        <v>1</v>
      </c>
      <c r="BE13" s="150"/>
      <c r="BF13" s="62"/>
      <c r="BG13" s="59">
        <f t="shared" si="10"/>
        <v>0</v>
      </c>
      <c r="BH13" s="59"/>
      <c r="BI13" s="150">
        <v>1</v>
      </c>
      <c r="BJ13" s="62"/>
      <c r="BK13" s="59">
        <f t="shared" si="11"/>
        <v>1</v>
      </c>
      <c r="BL13" s="146" t="s">
        <v>700</v>
      </c>
      <c r="BM13" s="121">
        <v>11</v>
      </c>
      <c r="BN13" s="150">
        <v>1</v>
      </c>
      <c r="BO13" s="62"/>
      <c r="BP13" s="147">
        <f t="shared" si="21"/>
        <v>1</v>
      </c>
      <c r="BQ13" s="149">
        <f t="shared" si="12"/>
        <v>10</v>
      </c>
      <c r="BR13" s="121">
        <v>1</v>
      </c>
      <c r="BS13" s="150">
        <v>2</v>
      </c>
      <c r="BT13" s="62"/>
      <c r="BU13" s="59">
        <f t="shared" si="13"/>
        <v>2</v>
      </c>
      <c r="BV13" s="121">
        <v>1</v>
      </c>
      <c r="BW13" s="150">
        <v>1</v>
      </c>
      <c r="BX13" s="62"/>
      <c r="BY13" s="59">
        <f t="shared" si="14"/>
        <v>1</v>
      </c>
      <c r="BZ13" s="121"/>
      <c r="CA13" s="150">
        <v>1</v>
      </c>
      <c r="CB13" s="62"/>
      <c r="CC13" s="59">
        <f t="shared" si="15"/>
        <v>1</v>
      </c>
      <c r="CD13" s="121"/>
      <c r="CE13" s="150">
        <v>9</v>
      </c>
      <c r="CF13" s="62"/>
      <c r="CG13" s="59">
        <f t="shared" si="16"/>
        <v>9</v>
      </c>
      <c r="CH13" s="121"/>
      <c r="CI13" s="150">
        <v>4</v>
      </c>
      <c r="CJ13" s="62">
        <v>2</v>
      </c>
      <c r="CK13" s="59">
        <f t="shared" si="17"/>
        <v>6</v>
      </c>
      <c r="CL13" s="121">
        <v>45</v>
      </c>
      <c r="CM13" s="150">
        <v>21</v>
      </c>
      <c r="CN13" s="62">
        <v>3</v>
      </c>
      <c r="CO13" s="59">
        <f t="shared" si="22"/>
        <v>24</v>
      </c>
      <c r="CP13" s="121"/>
      <c r="CQ13" s="150">
        <v>17</v>
      </c>
      <c r="CR13" s="62"/>
      <c r="CS13" s="59">
        <f t="shared" si="18"/>
        <v>17</v>
      </c>
      <c r="CT13" s="121">
        <v>6</v>
      </c>
      <c r="CU13" s="150">
        <v>3</v>
      </c>
      <c r="CV13" s="62">
        <v>1</v>
      </c>
      <c r="CW13" s="59">
        <v>5</v>
      </c>
      <c r="CX13" s="59"/>
      <c r="CY13" s="59"/>
      <c r="CZ13" s="59">
        <f t="shared" si="19"/>
        <v>9</v>
      </c>
      <c r="DA13" s="121"/>
      <c r="DB13" s="150">
        <v>5</v>
      </c>
      <c r="DC13" s="62"/>
      <c r="DD13" s="59">
        <f t="shared" si="20"/>
        <v>5</v>
      </c>
      <c r="DE13" s="121"/>
      <c r="DF13" s="150">
        <v>1</v>
      </c>
      <c r="DG13" s="62">
        <v>1</v>
      </c>
      <c r="DH13" s="59">
        <f t="shared" si="0"/>
        <v>2</v>
      </c>
    </row>
    <row r="14" spans="1:112">
      <c r="A14" s="7">
        <v>9</v>
      </c>
      <c r="B14" s="153" t="s">
        <v>589</v>
      </c>
      <c r="C14" s="131" t="s">
        <v>528</v>
      </c>
      <c r="D14" s="128" t="s">
        <v>552</v>
      </c>
      <c r="E14" s="2" t="s">
        <v>579</v>
      </c>
      <c r="F14" s="2" t="s">
        <v>544</v>
      </c>
      <c r="G14" s="28">
        <v>19354</v>
      </c>
      <c r="H14" s="28">
        <v>2797</v>
      </c>
      <c r="I14" s="28">
        <v>756</v>
      </c>
      <c r="J14" s="28">
        <v>38</v>
      </c>
      <c r="K14" s="121">
        <v>2</v>
      </c>
      <c r="L14" s="146">
        <v>1</v>
      </c>
      <c r="M14" s="62"/>
      <c r="N14" s="59">
        <f t="shared" si="23"/>
        <v>1</v>
      </c>
      <c r="O14" s="59" t="s">
        <v>652</v>
      </c>
      <c r="P14" s="121">
        <v>2</v>
      </c>
      <c r="Q14" s="146">
        <v>1</v>
      </c>
      <c r="R14" s="62"/>
      <c r="S14" s="59">
        <f t="shared" si="24"/>
        <v>1</v>
      </c>
      <c r="T14" s="59"/>
      <c r="U14" s="121">
        <v>2</v>
      </c>
      <c r="V14" s="150">
        <v>1</v>
      </c>
      <c r="W14" s="62"/>
      <c r="X14" s="59">
        <f t="shared" si="3"/>
        <v>1</v>
      </c>
      <c r="Y14" s="59" t="s">
        <v>654</v>
      </c>
      <c r="Z14" s="121">
        <v>2</v>
      </c>
      <c r="AA14" s="146">
        <v>1</v>
      </c>
      <c r="AB14" s="62"/>
      <c r="AC14" s="59">
        <f t="shared" si="4"/>
        <v>1</v>
      </c>
      <c r="AD14" s="59" t="s">
        <v>652</v>
      </c>
      <c r="AE14" s="121">
        <v>2</v>
      </c>
      <c r="AF14" s="150">
        <v>1</v>
      </c>
      <c r="AG14" s="62">
        <v>1</v>
      </c>
      <c r="AH14" s="59">
        <f t="shared" ref="AH14:AH16" si="26">AG14+AF14</f>
        <v>2</v>
      </c>
      <c r="AI14" s="59"/>
      <c r="AJ14" s="121">
        <v>1</v>
      </c>
      <c r="AK14" s="150"/>
      <c r="AL14" s="62"/>
      <c r="AM14" s="59">
        <f t="shared" si="6"/>
        <v>0</v>
      </c>
      <c r="AN14" s="59"/>
      <c r="AO14" s="121">
        <v>1</v>
      </c>
      <c r="AP14" s="146">
        <v>1</v>
      </c>
      <c r="AQ14" s="62"/>
      <c r="AR14" s="59">
        <f t="shared" si="7"/>
        <v>1</v>
      </c>
      <c r="AS14" s="146" t="s">
        <v>652</v>
      </c>
      <c r="AT14" s="121">
        <v>1</v>
      </c>
      <c r="AU14" s="150"/>
      <c r="AV14" s="62"/>
      <c r="AW14" s="59">
        <f t="shared" si="8"/>
        <v>0</v>
      </c>
      <c r="AX14" s="59"/>
      <c r="AY14" s="121">
        <v>1</v>
      </c>
      <c r="AZ14" s="150"/>
      <c r="BA14" s="62"/>
      <c r="BB14" s="59">
        <f t="shared" si="9"/>
        <v>0</v>
      </c>
      <c r="BC14" s="59"/>
      <c r="BD14" s="121">
        <v>1</v>
      </c>
      <c r="BE14" s="150"/>
      <c r="BF14" s="62"/>
      <c r="BG14" s="59">
        <f t="shared" si="10"/>
        <v>0</v>
      </c>
      <c r="BH14" s="59"/>
      <c r="BI14" s="150">
        <v>2</v>
      </c>
      <c r="BJ14" s="62"/>
      <c r="BK14" s="59">
        <f t="shared" si="11"/>
        <v>2</v>
      </c>
      <c r="BL14" s="59" t="s">
        <v>653</v>
      </c>
      <c r="BM14" s="121">
        <v>11</v>
      </c>
      <c r="BN14" s="146">
        <v>0</v>
      </c>
      <c r="BO14" s="62">
        <v>4</v>
      </c>
      <c r="BP14" s="59">
        <f t="shared" si="21"/>
        <v>4</v>
      </c>
      <c r="BQ14" s="149">
        <f>BP14+BK14+BG14+BB14+AW14+AR14+AM14+AH14+AC14+X14+S14+N14</f>
        <v>13</v>
      </c>
      <c r="BR14" s="121">
        <v>1</v>
      </c>
      <c r="BS14" s="150">
        <v>2</v>
      </c>
      <c r="BT14" s="62"/>
      <c r="BU14" s="59">
        <f t="shared" si="13"/>
        <v>2</v>
      </c>
      <c r="BV14" s="121">
        <v>1</v>
      </c>
      <c r="BW14" s="150"/>
      <c r="BX14" s="62">
        <v>1</v>
      </c>
      <c r="BY14" s="59">
        <f t="shared" si="14"/>
        <v>1</v>
      </c>
      <c r="BZ14" s="121"/>
      <c r="CA14" s="150"/>
      <c r="CB14" s="62">
        <v>1</v>
      </c>
      <c r="CC14" s="59">
        <f t="shared" si="15"/>
        <v>1</v>
      </c>
      <c r="CD14" s="121"/>
      <c r="CE14" s="150">
        <v>2</v>
      </c>
      <c r="CF14" s="62"/>
      <c r="CG14" s="59">
        <f t="shared" si="16"/>
        <v>2</v>
      </c>
      <c r="CH14" s="121"/>
      <c r="CI14" s="150"/>
      <c r="CJ14" s="62"/>
      <c r="CK14" s="59">
        <f t="shared" si="17"/>
        <v>0</v>
      </c>
      <c r="CL14" s="121">
        <v>45</v>
      </c>
      <c r="CM14" s="150">
        <v>11</v>
      </c>
      <c r="CN14" s="62">
        <v>9</v>
      </c>
      <c r="CO14" s="59">
        <f t="shared" si="22"/>
        <v>20</v>
      </c>
      <c r="CP14" s="121"/>
      <c r="CQ14" s="150">
        <v>5</v>
      </c>
      <c r="CR14" s="62"/>
      <c r="CS14" s="59">
        <f t="shared" si="18"/>
        <v>5</v>
      </c>
      <c r="CT14" s="121">
        <v>6</v>
      </c>
      <c r="CU14" s="150"/>
      <c r="CV14" s="62"/>
      <c r="CW14" s="59">
        <v>3</v>
      </c>
      <c r="CX14" s="59"/>
      <c r="CY14" s="59"/>
      <c r="CZ14" s="59">
        <f t="shared" si="19"/>
        <v>3</v>
      </c>
      <c r="DA14" s="121"/>
      <c r="DB14" s="150">
        <v>4</v>
      </c>
      <c r="DC14" s="62">
        <v>1</v>
      </c>
      <c r="DD14" s="59">
        <f t="shared" si="20"/>
        <v>5</v>
      </c>
      <c r="DE14" s="121"/>
      <c r="DF14" s="150">
        <v>1</v>
      </c>
      <c r="DG14" s="62">
        <v>1</v>
      </c>
      <c r="DH14" s="59">
        <f t="shared" si="0"/>
        <v>2</v>
      </c>
    </row>
    <row r="15" spans="1:112" s="95" customFormat="1">
      <c r="A15" s="7">
        <v>10</v>
      </c>
      <c r="B15" s="153" t="s">
        <v>589</v>
      </c>
      <c r="C15" s="2" t="s">
        <v>530</v>
      </c>
      <c r="D15" s="130" t="s">
        <v>422</v>
      </c>
      <c r="E15" s="2" t="s">
        <v>579</v>
      </c>
      <c r="F15" s="2" t="s">
        <v>541</v>
      </c>
      <c r="G15" s="28">
        <v>11121</v>
      </c>
      <c r="H15" s="28">
        <v>2064</v>
      </c>
      <c r="I15" s="28">
        <v>259</v>
      </c>
      <c r="J15" s="28">
        <v>3</v>
      </c>
      <c r="K15" s="121">
        <v>2</v>
      </c>
      <c r="L15" s="146">
        <v>0</v>
      </c>
      <c r="M15" s="62"/>
      <c r="N15" s="59">
        <f>M15+L15</f>
        <v>0</v>
      </c>
      <c r="O15" s="59"/>
      <c r="P15" s="121">
        <v>2</v>
      </c>
      <c r="Q15" s="150"/>
      <c r="R15" s="62"/>
      <c r="S15" s="59">
        <f>R15+Q15</f>
        <v>0</v>
      </c>
      <c r="T15" s="59"/>
      <c r="U15" s="121">
        <v>2</v>
      </c>
      <c r="V15" s="146">
        <v>1</v>
      </c>
      <c r="W15" s="62"/>
      <c r="X15" s="59">
        <f>W15+V15</f>
        <v>1</v>
      </c>
      <c r="Y15" s="59"/>
      <c r="Z15" s="121">
        <v>2</v>
      </c>
      <c r="AA15" s="146">
        <v>1</v>
      </c>
      <c r="AB15" s="62"/>
      <c r="AC15" s="59">
        <f>AB15+AA15</f>
        <v>1</v>
      </c>
      <c r="AD15" s="59"/>
      <c r="AE15" s="121">
        <v>2</v>
      </c>
      <c r="AF15" s="146">
        <v>1</v>
      </c>
      <c r="AG15" s="62"/>
      <c r="AH15" s="59">
        <f>AG15+AF15</f>
        <v>1</v>
      </c>
      <c r="AI15" s="59"/>
      <c r="AJ15" s="121">
        <v>1</v>
      </c>
      <c r="AK15" s="150"/>
      <c r="AL15" s="62"/>
      <c r="AM15" s="59">
        <f t="shared" si="6"/>
        <v>0</v>
      </c>
      <c r="AN15" s="59"/>
      <c r="AO15" s="121">
        <v>1</v>
      </c>
      <c r="AP15" s="150">
        <v>1</v>
      </c>
      <c r="AQ15" s="62"/>
      <c r="AR15" s="59">
        <f t="shared" si="7"/>
        <v>1</v>
      </c>
      <c r="AS15" s="59"/>
      <c r="AT15" s="121">
        <v>1</v>
      </c>
      <c r="AU15" s="150"/>
      <c r="AV15" s="62"/>
      <c r="AW15" s="59">
        <f t="shared" si="8"/>
        <v>0</v>
      </c>
      <c r="AX15" s="59"/>
      <c r="AY15" s="121">
        <v>1</v>
      </c>
      <c r="AZ15" s="150"/>
      <c r="BA15" s="62"/>
      <c r="BB15" s="59">
        <f t="shared" si="9"/>
        <v>0</v>
      </c>
      <c r="BC15" s="59"/>
      <c r="BD15" s="121">
        <v>1</v>
      </c>
      <c r="BE15" s="146">
        <v>0</v>
      </c>
      <c r="BF15" s="62"/>
      <c r="BG15" s="59">
        <f t="shared" si="10"/>
        <v>0</v>
      </c>
      <c r="BH15" s="59"/>
      <c r="BI15" s="150"/>
      <c r="BJ15" s="62"/>
      <c r="BK15" s="59">
        <f t="shared" si="11"/>
        <v>0</v>
      </c>
      <c r="BM15" s="121">
        <v>11</v>
      </c>
      <c r="BN15" s="146">
        <v>0</v>
      </c>
      <c r="BO15" s="62"/>
      <c r="BP15" s="59">
        <f>BO15+BN15</f>
        <v>0</v>
      </c>
      <c r="BQ15" s="149">
        <f t="shared" si="12"/>
        <v>4</v>
      </c>
      <c r="BR15" s="121">
        <v>1</v>
      </c>
      <c r="BS15" s="150">
        <v>2</v>
      </c>
      <c r="BT15" s="62"/>
      <c r="BU15" s="59">
        <f>BT15+BS15</f>
        <v>2</v>
      </c>
      <c r="BV15" s="121">
        <v>1</v>
      </c>
      <c r="BW15" s="150"/>
      <c r="BX15" s="62">
        <v>1</v>
      </c>
      <c r="BY15" s="59">
        <f>BX15+BW15</f>
        <v>1</v>
      </c>
      <c r="BZ15" s="121"/>
      <c r="CA15" s="150"/>
      <c r="CB15" s="62">
        <v>1</v>
      </c>
      <c r="CC15" s="59">
        <f>CB15+CA15</f>
        <v>1</v>
      </c>
      <c r="CD15" s="121"/>
      <c r="CE15" s="150"/>
      <c r="CF15" s="62"/>
      <c r="CG15" s="59">
        <f>CF15+CE15</f>
        <v>0</v>
      </c>
      <c r="CH15" s="121"/>
      <c r="CI15" s="150"/>
      <c r="CJ15" s="62"/>
      <c r="CK15" s="59">
        <f>CJ15+CI15</f>
        <v>0</v>
      </c>
      <c r="CL15" s="121">
        <v>45</v>
      </c>
      <c r="CM15" s="150">
        <v>4</v>
      </c>
      <c r="CN15" s="62">
        <v>7</v>
      </c>
      <c r="CO15" s="59">
        <f>CN15+CM15</f>
        <v>11</v>
      </c>
      <c r="CP15" s="121"/>
      <c r="CQ15" s="150">
        <v>6</v>
      </c>
      <c r="CR15" s="62"/>
      <c r="CS15" s="59">
        <f>CR15+CQ15</f>
        <v>6</v>
      </c>
      <c r="CT15" s="121">
        <v>6</v>
      </c>
      <c r="CU15" s="150"/>
      <c r="CV15" s="62">
        <v>1</v>
      </c>
      <c r="CW15" s="59">
        <v>3</v>
      </c>
      <c r="CX15" s="59"/>
      <c r="CY15" s="59"/>
      <c r="CZ15" s="59">
        <f t="shared" si="19"/>
        <v>4</v>
      </c>
      <c r="DA15" s="121"/>
      <c r="DB15" s="150">
        <v>2</v>
      </c>
      <c r="DC15" s="62"/>
      <c r="DD15" s="59">
        <f>DC15+DB15</f>
        <v>2</v>
      </c>
      <c r="DE15" s="121"/>
      <c r="DF15" s="150">
        <v>1</v>
      </c>
      <c r="DG15" s="62">
        <v>1</v>
      </c>
      <c r="DH15" s="59">
        <f t="shared" si="0"/>
        <v>2</v>
      </c>
    </row>
    <row r="16" spans="1:112">
      <c r="A16" s="7">
        <v>11</v>
      </c>
      <c r="B16" s="153"/>
      <c r="C16" s="2" t="s">
        <v>529</v>
      </c>
      <c r="D16" s="130" t="s">
        <v>422</v>
      </c>
      <c r="E16" s="2" t="s">
        <v>579</v>
      </c>
      <c r="F16" s="2" t="s">
        <v>541</v>
      </c>
      <c r="G16" s="28">
        <v>8881</v>
      </c>
      <c r="H16" s="28">
        <v>798</v>
      </c>
      <c r="I16" s="28">
        <v>174</v>
      </c>
      <c r="J16" s="28">
        <v>0</v>
      </c>
      <c r="K16" s="121">
        <v>2</v>
      </c>
      <c r="L16" s="150">
        <v>1</v>
      </c>
      <c r="M16" s="62"/>
      <c r="N16" s="59">
        <f t="shared" si="23"/>
        <v>1</v>
      </c>
      <c r="O16" s="59" t="s">
        <v>701</v>
      </c>
      <c r="P16" s="121">
        <v>2</v>
      </c>
      <c r="Q16" s="150"/>
      <c r="R16" s="62"/>
      <c r="S16" s="59">
        <f t="shared" si="24"/>
        <v>0</v>
      </c>
      <c r="T16" s="59"/>
      <c r="U16" s="121">
        <v>2</v>
      </c>
      <c r="V16" s="150">
        <v>1</v>
      </c>
      <c r="W16" s="62"/>
      <c r="X16" s="59">
        <f t="shared" ref="X16" si="27">W16+V16</f>
        <v>1</v>
      </c>
      <c r="Y16" s="59"/>
      <c r="Z16" s="121">
        <v>2</v>
      </c>
      <c r="AA16" s="146">
        <v>1</v>
      </c>
      <c r="AB16" s="62"/>
      <c r="AC16" s="59">
        <f t="shared" ref="AC16" si="28">AB16+AA16</f>
        <v>1</v>
      </c>
      <c r="AD16" s="59" t="s">
        <v>652</v>
      </c>
      <c r="AE16" s="121">
        <v>2</v>
      </c>
      <c r="AF16" s="150"/>
      <c r="AG16" s="62"/>
      <c r="AH16" s="59">
        <f t="shared" si="26"/>
        <v>0</v>
      </c>
      <c r="AI16" s="59"/>
      <c r="AJ16" s="121">
        <v>1</v>
      </c>
      <c r="AK16" s="146">
        <v>1</v>
      </c>
      <c r="AL16" s="62"/>
      <c r="AM16" s="59">
        <f t="shared" si="6"/>
        <v>1</v>
      </c>
      <c r="AN16" s="59"/>
      <c r="AO16" s="121">
        <v>1</v>
      </c>
      <c r="AP16" s="150"/>
      <c r="AQ16" s="62"/>
      <c r="AR16" s="59">
        <f t="shared" si="7"/>
        <v>0</v>
      </c>
      <c r="AS16" s="59"/>
      <c r="AT16" s="121">
        <v>1</v>
      </c>
      <c r="AU16" s="150"/>
      <c r="AV16" s="62"/>
      <c r="AW16" s="59">
        <f t="shared" si="8"/>
        <v>0</v>
      </c>
      <c r="AX16" s="59"/>
      <c r="AY16" s="121">
        <v>1</v>
      </c>
      <c r="AZ16" s="150"/>
      <c r="BA16" s="62"/>
      <c r="BB16" s="59">
        <f t="shared" si="9"/>
        <v>0</v>
      </c>
      <c r="BC16" s="59"/>
      <c r="BD16" s="121">
        <v>1</v>
      </c>
      <c r="BE16" s="150">
        <v>1</v>
      </c>
      <c r="BF16" s="62"/>
      <c r="BG16" s="59">
        <f t="shared" si="10"/>
        <v>1</v>
      </c>
      <c r="BH16" s="59"/>
      <c r="BI16" s="146">
        <v>0</v>
      </c>
      <c r="BJ16" s="62"/>
      <c r="BK16" s="59">
        <f t="shared" si="11"/>
        <v>0</v>
      </c>
      <c r="BL16" s="59"/>
      <c r="BM16" s="121">
        <v>11</v>
      </c>
      <c r="BN16" s="150"/>
      <c r="BO16" s="62"/>
      <c r="BP16" s="59">
        <f>BO16+BN16</f>
        <v>0</v>
      </c>
      <c r="BQ16" s="149">
        <f t="shared" si="12"/>
        <v>5</v>
      </c>
      <c r="BR16" s="121">
        <v>1</v>
      </c>
      <c r="BS16" s="150">
        <v>2</v>
      </c>
      <c r="BT16" s="62"/>
      <c r="BU16" s="59">
        <f t="shared" si="13"/>
        <v>2</v>
      </c>
      <c r="BV16" s="121">
        <v>1</v>
      </c>
      <c r="BW16" s="150"/>
      <c r="BX16" s="62">
        <v>1</v>
      </c>
      <c r="BY16" s="59">
        <f t="shared" si="14"/>
        <v>1</v>
      </c>
      <c r="BZ16" s="121"/>
      <c r="CA16" s="150"/>
      <c r="CB16" s="62"/>
      <c r="CC16" s="59">
        <f t="shared" si="15"/>
        <v>0</v>
      </c>
      <c r="CD16" s="121"/>
      <c r="CE16" s="150"/>
      <c r="CF16" s="62"/>
      <c r="CG16" s="59">
        <f t="shared" si="16"/>
        <v>0</v>
      </c>
      <c r="CH16" s="121"/>
      <c r="CI16" s="150"/>
      <c r="CJ16" s="62"/>
      <c r="CK16" s="59">
        <f t="shared" si="17"/>
        <v>0</v>
      </c>
      <c r="CL16" s="121">
        <v>45</v>
      </c>
      <c r="CM16" s="150">
        <v>5</v>
      </c>
      <c r="CN16" s="62">
        <v>6</v>
      </c>
      <c r="CO16" s="59">
        <f t="shared" si="22"/>
        <v>11</v>
      </c>
      <c r="CP16" s="121"/>
      <c r="CQ16" s="150">
        <v>6</v>
      </c>
      <c r="CR16" s="62"/>
      <c r="CS16" s="59">
        <f t="shared" si="18"/>
        <v>6</v>
      </c>
      <c r="CT16" s="121">
        <v>6</v>
      </c>
      <c r="CU16" s="150"/>
      <c r="CV16" s="62">
        <v>1</v>
      </c>
      <c r="CW16" s="59">
        <v>1</v>
      </c>
      <c r="CX16" s="59"/>
      <c r="CY16" s="59"/>
      <c r="CZ16" s="59">
        <f t="shared" si="19"/>
        <v>2</v>
      </c>
      <c r="DA16" s="121"/>
      <c r="DB16" s="150">
        <v>2</v>
      </c>
      <c r="DC16" s="62"/>
      <c r="DD16" s="59">
        <f t="shared" si="20"/>
        <v>2</v>
      </c>
      <c r="DE16" s="121"/>
      <c r="DF16" s="150">
        <v>1</v>
      </c>
      <c r="DG16" s="62">
        <v>1</v>
      </c>
      <c r="DH16" s="59">
        <f t="shared" si="0"/>
        <v>2</v>
      </c>
    </row>
    <row r="17" spans="1:113" s="95" customFormat="1">
      <c r="A17" s="7"/>
      <c r="B17" s="153"/>
      <c r="C17" s="100" t="s">
        <v>657</v>
      </c>
      <c r="D17" s="127"/>
      <c r="E17" s="2"/>
      <c r="F17" s="2"/>
      <c r="G17" s="28"/>
      <c r="H17" s="28"/>
      <c r="I17" s="28"/>
      <c r="J17" s="28"/>
      <c r="K17" s="121"/>
      <c r="L17" s="150"/>
      <c r="M17" s="62"/>
      <c r="N17" s="59"/>
      <c r="O17" s="59"/>
      <c r="P17" s="121"/>
      <c r="Q17" s="150"/>
      <c r="R17" s="62"/>
      <c r="S17" s="59"/>
      <c r="T17" s="59"/>
      <c r="U17" s="121"/>
      <c r="V17" s="150"/>
      <c r="W17" s="62"/>
      <c r="X17" s="59"/>
      <c r="Y17" s="59"/>
      <c r="Z17" s="121"/>
      <c r="AA17" s="150"/>
      <c r="AB17" s="62"/>
      <c r="AC17" s="59"/>
      <c r="AD17" s="59"/>
      <c r="AE17" s="121"/>
      <c r="AF17" s="150"/>
      <c r="AG17" s="62"/>
      <c r="AH17" s="59"/>
      <c r="AI17" s="59"/>
      <c r="AJ17" s="121"/>
      <c r="AK17" s="150"/>
      <c r="AL17" s="62"/>
      <c r="AM17" s="59">
        <f>AL17+AK17</f>
        <v>0</v>
      </c>
      <c r="AN17" s="59"/>
      <c r="AO17" s="121"/>
      <c r="AP17" s="150"/>
      <c r="AQ17" s="62"/>
      <c r="AR17" s="59">
        <f>AQ17+AP17</f>
        <v>0</v>
      </c>
      <c r="AS17" s="59"/>
      <c r="AT17" s="121"/>
      <c r="AU17" s="150"/>
      <c r="AV17" s="62"/>
      <c r="AW17" s="59">
        <f>AV17+AU17</f>
        <v>0</v>
      </c>
      <c r="AX17" s="59"/>
      <c r="AY17" s="121"/>
      <c r="AZ17" s="150"/>
      <c r="BA17" s="62"/>
      <c r="BB17" s="59">
        <f>BA17+AZ17</f>
        <v>0</v>
      </c>
      <c r="BC17" s="59"/>
      <c r="BD17" s="121"/>
      <c r="BE17" s="150"/>
      <c r="BF17" s="62"/>
      <c r="BG17" s="59">
        <f>BF17+BE17</f>
        <v>0</v>
      </c>
      <c r="BH17" s="59"/>
      <c r="BI17" s="150"/>
      <c r="BJ17" s="62"/>
      <c r="BK17" s="59">
        <f>BJ17+BI17</f>
        <v>0</v>
      </c>
      <c r="BL17" s="59"/>
      <c r="BM17" s="121"/>
      <c r="BN17" s="150"/>
      <c r="BO17" s="62">
        <v>4</v>
      </c>
      <c r="BP17" s="59">
        <f t="shared" ref="BP17:BP18" si="29">BO17+BN17</f>
        <v>4</v>
      </c>
      <c r="BQ17" s="149">
        <f>BP17+BK17+BG17+BB17+AW17+AR17+AM17+AH17+AC17+X17+S17+N17</f>
        <v>4</v>
      </c>
      <c r="BR17" s="121"/>
      <c r="BS17" s="150"/>
      <c r="BT17" s="62"/>
      <c r="BU17" s="59">
        <f t="shared" ref="BU17:BU18" si="30">BT17+BS17</f>
        <v>0</v>
      </c>
      <c r="BV17" s="121"/>
      <c r="BW17" s="150"/>
      <c r="BX17" s="62"/>
      <c r="BY17" s="59">
        <f t="shared" ref="BY17:BY18" si="31">BX17+BW17</f>
        <v>0</v>
      </c>
      <c r="BZ17" s="121"/>
      <c r="CA17" s="150"/>
      <c r="CB17" s="62"/>
      <c r="CC17" s="59">
        <f t="shared" ref="CC17:CC18" si="32">CB17+CA17</f>
        <v>0</v>
      </c>
      <c r="CD17" s="121"/>
      <c r="CE17" s="150"/>
      <c r="CF17" s="62"/>
      <c r="CG17" s="59">
        <f t="shared" ref="CG17:CG18" si="33">CF17+CE17</f>
        <v>0</v>
      </c>
      <c r="CH17" s="121"/>
      <c r="CI17" s="150"/>
      <c r="CJ17" s="62"/>
      <c r="CK17" s="59">
        <f t="shared" ref="CK17:CK18" si="34">CJ17+CI17</f>
        <v>0</v>
      </c>
      <c r="CL17" s="121"/>
      <c r="CM17" s="150"/>
      <c r="CN17" s="62">
        <v>10</v>
      </c>
      <c r="CO17" s="59">
        <f t="shared" ref="CO17:CO18" si="35">CN17+CM17</f>
        <v>10</v>
      </c>
      <c r="CP17" s="121"/>
      <c r="CQ17" s="150"/>
      <c r="CR17" s="62"/>
      <c r="CS17" s="59">
        <f t="shared" ref="CS17:CS18" si="36">CR17+CQ17</f>
        <v>0</v>
      </c>
      <c r="CT17" s="121"/>
      <c r="CU17" s="150"/>
      <c r="CV17" s="62">
        <v>4</v>
      </c>
      <c r="CW17" s="108"/>
      <c r="CX17" s="108"/>
      <c r="CY17" s="108"/>
      <c r="CZ17" s="59">
        <f>CY17+CX17+CW17+CV17+CU17</f>
        <v>4</v>
      </c>
      <c r="DA17" s="121"/>
      <c r="DB17" s="150"/>
      <c r="DC17" s="62"/>
      <c r="DD17" s="59">
        <f t="shared" ref="DD17:DD18" si="37">DC17+DB17</f>
        <v>0</v>
      </c>
      <c r="DE17" s="121"/>
      <c r="DF17" s="150"/>
      <c r="DG17" s="62"/>
      <c r="DH17" s="59">
        <f>DG17+DF17</f>
        <v>0</v>
      </c>
    </row>
    <row r="18" spans="1:113" s="95" customFormat="1">
      <c r="A18" s="7"/>
      <c r="B18" s="153"/>
      <c r="C18" s="100" t="s">
        <v>597</v>
      </c>
      <c r="D18" s="127"/>
      <c r="E18" s="2"/>
      <c r="F18" s="2"/>
      <c r="G18" s="28"/>
      <c r="H18" s="28"/>
      <c r="I18" s="28"/>
      <c r="J18" s="28"/>
      <c r="K18" s="121"/>
      <c r="L18" s="150"/>
      <c r="M18" s="62"/>
      <c r="N18" s="59"/>
      <c r="O18" s="59"/>
      <c r="P18" s="121"/>
      <c r="Q18" s="150"/>
      <c r="R18" s="62"/>
      <c r="S18" s="59"/>
      <c r="T18" s="59"/>
      <c r="U18" s="121"/>
      <c r="V18" s="150"/>
      <c r="W18" s="62"/>
      <c r="X18" s="59"/>
      <c r="Y18" s="59"/>
      <c r="Z18" s="121"/>
      <c r="AA18" s="150"/>
      <c r="AB18" s="62"/>
      <c r="AC18" s="59"/>
      <c r="AD18" s="59"/>
      <c r="AE18" s="121"/>
      <c r="AF18" s="150"/>
      <c r="AG18" s="62"/>
      <c r="AH18" s="59"/>
      <c r="AI18" s="59"/>
      <c r="AJ18" s="121"/>
      <c r="AK18" s="150"/>
      <c r="AL18" s="62"/>
      <c r="AM18" s="59">
        <f>AL18+AK18</f>
        <v>0</v>
      </c>
      <c r="AN18" s="59"/>
      <c r="AO18" s="121"/>
      <c r="AP18" s="150"/>
      <c r="AQ18" s="62"/>
      <c r="AR18" s="59">
        <f>AQ18+AP18</f>
        <v>0</v>
      </c>
      <c r="AS18" s="59"/>
      <c r="AT18" s="121"/>
      <c r="AU18" s="150"/>
      <c r="AV18" s="62"/>
      <c r="AW18" s="59">
        <f>AV18+AU18</f>
        <v>0</v>
      </c>
      <c r="AX18" s="59"/>
      <c r="AY18" s="121"/>
      <c r="AZ18" s="150"/>
      <c r="BA18" s="62"/>
      <c r="BB18" s="59">
        <f>BA18+AZ18</f>
        <v>0</v>
      </c>
      <c r="BC18" s="59"/>
      <c r="BD18" s="121"/>
      <c r="BE18" s="150"/>
      <c r="BF18" s="62"/>
      <c r="BG18" s="59">
        <f>BF18+BE18</f>
        <v>0</v>
      </c>
      <c r="BH18" s="59"/>
      <c r="BI18" s="150"/>
      <c r="BJ18" s="62"/>
      <c r="BK18" s="59">
        <f>BJ18+BI18</f>
        <v>0</v>
      </c>
      <c r="BL18" s="59"/>
      <c r="BM18" s="121"/>
      <c r="BN18" s="150"/>
      <c r="BO18" s="62">
        <v>1</v>
      </c>
      <c r="BP18" s="59">
        <f t="shared" si="29"/>
        <v>1</v>
      </c>
      <c r="BQ18" s="149">
        <f>BP18+BK18+BG18+BB18+AW18+AR18+AM18+AH18+AC18+X18+S18+N18</f>
        <v>1</v>
      </c>
      <c r="BR18" s="121"/>
      <c r="BS18" s="150"/>
      <c r="BT18" s="62"/>
      <c r="BU18" s="59">
        <f t="shared" si="30"/>
        <v>0</v>
      </c>
      <c r="BV18" s="121"/>
      <c r="BW18" s="150"/>
      <c r="BX18" s="62"/>
      <c r="BY18" s="59">
        <f t="shared" si="31"/>
        <v>0</v>
      </c>
      <c r="BZ18" s="121"/>
      <c r="CA18" s="150"/>
      <c r="CB18" s="62"/>
      <c r="CC18" s="59">
        <f t="shared" si="32"/>
        <v>0</v>
      </c>
      <c r="CD18" s="121"/>
      <c r="CE18" s="150"/>
      <c r="CF18" s="62"/>
      <c r="CG18" s="59">
        <f t="shared" si="33"/>
        <v>0</v>
      </c>
      <c r="CH18" s="121"/>
      <c r="CI18" s="150"/>
      <c r="CJ18" s="62"/>
      <c r="CK18" s="59">
        <f t="shared" si="34"/>
        <v>0</v>
      </c>
      <c r="CL18" s="121"/>
      <c r="CM18" s="150"/>
      <c r="CN18" s="62">
        <v>4</v>
      </c>
      <c r="CO18" s="59">
        <f t="shared" si="35"/>
        <v>4</v>
      </c>
      <c r="CP18" s="121"/>
      <c r="CQ18" s="150"/>
      <c r="CR18" s="62"/>
      <c r="CS18" s="59">
        <f t="shared" si="36"/>
        <v>0</v>
      </c>
      <c r="CT18" s="121"/>
      <c r="CU18" s="150"/>
      <c r="CV18" s="62"/>
      <c r="CW18" s="108"/>
      <c r="CX18" s="108"/>
      <c r="CY18" s="108"/>
      <c r="CZ18" s="59">
        <f>CY18+CX18+CW18+CV18+CU18</f>
        <v>0</v>
      </c>
      <c r="DA18" s="121"/>
      <c r="DB18" s="150">
        <v>1</v>
      </c>
      <c r="DC18" s="62"/>
      <c r="DD18" s="59">
        <f t="shared" si="37"/>
        <v>1</v>
      </c>
      <c r="DE18" s="121"/>
      <c r="DF18" s="150"/>
      <c r="DG18" s="62"/>
      <c r="DH18" s="59">
        <f>DG18+DF18</f>
        <v>0</v>
      </c>
    </row>
    <row r="19" spans="1:113" s="95" customFormat="1">
      <c r="A19" s="7"/>
      <c r="B19" s="153"/>
      <c r="C19" s="100" t="s">
        <v>658</v>
      </c>
      <c r="D19" s="128"/>
      <c r="E19" s="2"/>
      <c r="F19" s="2"/>
      <c r="G19" s="28"/>
      <c r="H19" s="28"/>
      <c r="I19" s="28"/>
      <c r="J19" s="28"/>
      <c r="K19" s="121"/>
      <c r="L19" s="150"/>
      <c r="M19" s="62"/>
      <c r="N19" s="59"/>
      <c r="O19" s="59"/>
      <c r="P19" s="121"/>
      <c r="Q19" s="150"/>
      <c r="R19" s="62"/>
      <c r="S19" s="59"/>
      <c r="T19" s="59"/>
      <c r="U19" s="121"/>
      <c r="V19" s="150"/>
      <c r="W19" s="62"/>
      <c r="X19" s="59"/>
      <c r="Y19" s="59"/>
      <c r="Z19" s="121"/>
      <c r="AA19" s="150"/>
      <c r="AB19" s="62"/>
      <c r="AC19" s="59"/>
      <c r="AD19" s="59"/>
      <c r="AE19" s="121"/>
      <c r="AF19" s="150"/>
      <c r="AG19" s="62"/>
      <c r="AH19" s="59"/>
      <c r="AI19" s="59"/>
      <c r="AJ19" s="121"/>
      <c r="AK19" s="150"/>
      <c r="AL19" s="62"/>
      <c r="AM19" s="59">
        <f>AL19+AK19</f>
        <v>0</v>
      </c>
      <c r="AN19" s="59"/>
      <c r="AO19" s="121"/>
      <c r="AP19" s="150"/>
      <c r="AQ19" s="62"/>
      <c r="AR19" s="59">
        <f>AQ19+AP19</f>
        <v>0</v>
      </c>
      <c r="AS19" s="59"/>
      <c r="AT19" s="121"/>
      <c r="AU19" s="150"/>
      <c r="AV19" s="62"/>
      <c r="AW19" s="59">
        <f>AV19+AU19</f>
        <v>0</v>
      </c>
      <c r="AX19" s="59"/>
      <c r="AY19" s="121"/>
      <c r="AZ19" s="150"/>
      <c r="BA19" s="62"/>
      <c r="BB19" s="59">
        <f>BA19+AZ19</f>
        <v>0</v>
      </c>
      <c r="BC19" s="59"/>
      <c r="BD19" s="121"/>
      <c r="BE19" s="150"/>
      <c r="BF19" s="62"/>
      <c r="BG19" s="59">
        <f>BF19+BE19</f>
        <v>0</v>
      </c>
      <c r="BH19" s="59"/>
      <c r="BI19" s="150"/>
      <c r="BJ19" s="62"/>
      <c r="BK19" s="59">
        <f>BJ19+BI19</f>
        <v>0</v>
      </c>
      <c r="BL19" s="59"/>
      <c r="BM19" s="121"/>
      <c r="BN19" s="150"/>
      <c r="BO19" s="62"/>
      <c r="BP19" s="59"/>
      <c r="BQ19" s="149">
        <f>BP19+BK19+BG19+BB19+AW19+AR19+AM19+AH19+AC19+X19+S19+N19</f>
        <v>0</v>
      </c>
      <c r="BR19" s="121"/>
      <c r="BS19" s="150"/>
      <c r="BT19" s="62"/>
      <c r="BU19" s="59"/>
      <c r="BV19" s="121"/>
      <c r="BW19" s="150"/>
      <c r="BX19" s="62"/>
      <c r="BY19" s="59"/>
      <c r="BZ19" s="121"/>
      <c r="CA19" s="150"/>
      <c r="CB19" s="62"/>
      <c r="CC19" s="59"/>
      <c r="CD19" s="121"/>
      <c r="CE19" s="150"/>
      <c r="CF19" s="62"/>
      <c r="CG19" s="59"/>
      <c r="CH19" s="121"/>
      <c r="CI19" s="150"/>
      <c r="CJ19" s="62"/>
      <c r="CK19" s="59"/>
      <c r="CL19" s="121"/>
      <c r="CM19" s="150"/>
      <c r="CN19" s="62">
        <v>5</v>
      </c>
      <c r="CO19" s="59">
        <f>CN19+CM19</f>
        <v>5</v>
      </c>
      <c r="CP19" s="121"/>
      <c r="CQ19" s="150"/>
      <c r="CR19" s="62"/>
      <c r="CS19" s="59"/>
      <c r="CT19" s="121"/>
      <c r="CU19" s="150"/>
      <c r="CV19" s="62"/>
      <c r="CW19" s="59"/>
      <c r="CX19" s="59"/>
      <c r="CY19" s="59"/>
      <c r="CZ19" s="59">
        <f>CY19+CX19+CW19+CV19+CU19</f>
        <v>0</v>
      </c>
      <c r="DA19" s="121"/>
      <c r="DB19" s="150"/>
      <c r="DC19" s="62"/>
      <c r="DD19" s="59"/>
      <c r="DE19" s="121"/>
      <c r="DF19" s="150"/>
      <c r="DG19" s="62"/>
      <c r="DH19" s="59">
        <f>DG19+DF19</f>
        <v>0</v>
      </c>
    </row>
    <row r="20" spans="1:113" s="95" customFormat="1">
      <c r="A20" s="7"/>
      <c r="B20" s="153"/>
      <c r="C20" s="100" t="s">
        <v>659</v>
      </c>
      <c r="D20" s="127"/>
      <c r="E20" s="2"/>
      <c r="F20" s="2"/>
      <c r="G20" s="28"/>
      <c r="H20" s="28"/>
      <c r="I20" s="28"/>
      <c r="J20" s="28"/>
      <c r="K20" s="121"/>
      <c r="L20" s="150"/>
      <c r="M20" s="62"/>
      <c r="N20" s="59"/>
      <c r="O20" s="59"/>
      <c r="P20" s="121"/>
      <c r="Q20" s="150"/>
      <c r="R20" s="62"/>
      <c r="S20" s="59"/>
      <c r="T20" s="59"/>
      <c r="U20" s="121"/>
      <c r="V20" s="150"/>
      <c r="W20" s="62"/>
      <c r="X20" s="59"/>
      <c r="Y20" s="59"/>
      <c r="Z20" s="121"/>
      <c r="AA20" s="150"/>
      <c r="AB20" s="62"/>
      <c r="AC20" s="59"/>
      <c r="AD20" s="59"/>
      <c r="AE20" s="121"/>
      <c r="AF20" s="150"/>
      <c r="AG20" s="62"/>
      <c r="AH20" s="59"/>
      <c r="AI20" s="59"/>
      <c r="AJ20" s="121"/>
      <c r="AK20" s="150"/>
      <c r="AL20" s="62"/>
      <c r="AM20" s="59">
        <f>AL20+AK20</f>
        <v>0</v>
      </c>
      <c r="AN20" s="59"/>
      <c r="AO20" s="121"/>
      <c r="AP20" s="150"/>
      <c r="AQ20" s="62"/>
      <c r="AR20" s="59">
        <f>AQ20+AP20</f>
        <v>0</v>
      </c>
      <c r="AS20" s="59"/>
      <c r="AT20" s="121"/>
      <c r="AU20" s="150"/>
      <c r="AV20" s="62"/>
      <c r="AW20" s="59">
        <f>AV20+AU20</f>
        <v>0</v>
      </c>
      <c r="AX20" s="59"/>
      <c r="AY20" s="121"/>
      <c r="AZ20" s="150"/>
      <c r="BA20" s="62"/>
      <c r="BB20" s="59">
        <f>BA20+AZ20</f>
        <v>0</v>
      </c>
      <c r="BC20" s="59"/>
      <c r="BD20" s="121"/>
      <c r="BE20" s="150"/>
      <c r="BF20" s="62"/>
      <c r="BG20" s="59">
        <f>BF20+BE20</f>
        <v>0</v>
      </c>
      <c r="BH20" s="59"/>
      <c r="BI20" s="150"/>
      <c r="BJ20" s="62"/>
      <c r="BK20" s="59">
        <f>BJ20+BI20</f>
        <v>0</v>
      </c>
      <c r="BL20" s="59"/>
      <c r="BM20" s="121"/>
      <c r="BN20" s="150"/>
      <c r="BO20" s="62">
        <v>1</v>
      </c>
      <c r="BP20" s="59">
        <f t="shared" ref="BP20" si="38">BO20+BN20</f>
        <v>1</v>
      </c>
      <c r="BQ20" s="149">
        <f>BP20+BK20+BG20+BB20+AW20+AR20+AM20+AH20+AC20+X20+S20+N20</f>
        <v>1</v>
      </c>
      <c r="BR20" s="121"/>
      <c r="BS20" s="150"/>
      <c r="BT20" s="62"/>
      <c r="BU20" s="59">
        <f>BT20+BS20</f>
        <v>0</v>
      </c>
      <c r="BV20" s="121"/>
      <c r="BW20" s="150"/>
      <c r="BX20" s="62"/>
      <c r="BY20" s="59">
        <f>BX20+BW20</f>
        <v>0</v>
      </c>
      <c r="BZ20" s="121"/>
      <c r="CA20" s="150"/>
      <c r="CB20" s="62"/>
      <c r="CC20" s="59">
        <f>CB20+CA20</f>
        <v>0</v>
      </c>
      <c r="CD20" s="121"/>
      <c r="CE20" s="150"/>
      <c r="CF20" s="62"/>
      <c r="CG20" s="59">
        <f>CF20+CE20</f>
        <v>0</v>
      </c>
      <c r="CH20" s="121"/>
      <c r="CI20" s="150"/>
      <c r="CJ20" s="62"/>
      <c r="CK20" s="59">
        <f>CJ20+CI20</f>
        <v>0</v>
      </c>
      <c r="CL20" s="121"/>
      <c r="CM20" s="150"/>
      <c r="CN20" s="62">
        <v>10</v>
      </c>
      <c r="CO20" s="59">
        <f t="shared" ref="CO20" si="39">CN20+CM20</f>
        <v>10</v>
      </c>
      <c r="CP20" s="121"/>
      <c r="CQ20" s="150"/>
      <c r="CR20" s="62"/>
      <c r="CS20" s="59">
        <f>CR20+CQ20</f>
        <v>0</v>
      </c>
      <c r="CT20" s="121"/>
      <c r="CU20" s="150"/>
      <c r="CV20" s="62"/>
      <c r="CW20" s="108"/>
      <c r="CX20" s="108"/>
      <c r="CY20" s="108"/>
      <c r="CZ20" s="59">
        <f>CY20+CX20+CW20+CV20+CU20</f>
        <v>0</v>
      </c>
      <c r="DA20" s="121"/>
      <c r="DB20" s="150"/>
      <c r="DC20" s="62"/>
      <c r="DD20" s="59">
        <f>DC20+DB20</f>
        <v>0</v>
      </c>
      <c r="DE20" s="121"/>
      <c r="DF20" s="150"/>
      <c r="DG20" s="62"/>
      <c r="DH20" s="59">
        <f>DG20+DF20</f>
        <v>0</v>
      </c>
    </row>
    <row r="21" spans="1:113" s="95" customForma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>
        <f>SUM(L6:L20)</f>
        <v>13</v>
      </c>
      <c r="M21" s="102">
        <f>SUM(M6:M20)</f>
        <v>0</v>
      </c>
      <c r="N21" s="102">
        <f>SUM(N6:N20)</f>
        <v>13</v>
      </c>
      <c r="O21" s="102"/>
      <c r="P21" s="102"/>
      <c r="Q21" s="102">
        <f>SUM(Q6:Q20)</f>
        <v>10</v>
      </c>
      <c r="R21" s="102">
        <f>SUM(R6:R20)</f>
        <v>0</v>
      </c>
      <c r="S21" s="102">
        <f>SUM(S6:S20)</f>
        <v>10</v>
      </c>
      <c r="T21" s="102"/>
      <c r="U21" s="102"/>
      <c r="V21" s="102">
        <f>SUM(V6:V20)</f>
        <v>12</v>
      </c>
      <c r="W21" s="102">
        <f>SUM(W6:W20)</f>
        <v>0</v>
      </c>
      <c r="X21" s="102">
        <f>SUM(X6:X20)</f>
        <v>12</v>
      </c>
      <c r="Y21" s="102"/>
      <c r="Z21" s="102"/>
      <c r="AA21" s="102">
        <f>SUM(AA6:AA20)</f>
        <v>12</v>
      </c>
      <c r="AB21" s="102">
        <f>SUM(AB6:AB20)</f>
        <v>0</v>
      </c>
      <c r="AC21" s="102">
        <f>SUM(AC6:AC20)</f>
        <v>12</v>
      </c>
      <c r="AD21" s="102"/>
      <c r="AE21" s="102"/>
      <c r="AF21" s="102">
        <f>SUM(AF6:AF20)</f>
        <v>14</v>
      </c>
      <c r="AG21" s="102">
        <f>SUM(AG6:AG20)</f>
        <v>2</v>
      </c>
      <c r="AH21" s="102">
        <f>SUM(AH6:AH20)</f>
        <v>16</v>
      </c>
      <c r="AI21" s="102"/>
      <c r="AJ21" s="102"/>
      <c r="AK21" s="102">
        <f>SUM(AK6:AK20)</f>
        <v>4</v>
      </c>
      <c r="AL21" s="102">
        <f>SUM(AL6:AL20)</f>
        <v>0</v>
      </c>
      <c r="AM21" s="102">
        <f>SUM(AM6:AM20)</f>
        <v>4</v>
      </c>
      <c r="AN21" s="102"/>
      <c r="AO21" s="102"/>
      <c r="AP21" s="102">
        <f>SUM(AP6:AP20)</f>
        <v>8</v>
      </c>
      <c r="AQ21" s="102">
        <f>SUM(AQ6:AQ20)</f>
        <v>1</v>
      </c>
      <c r="AR21" s="102">
        <f>SUM(AR6:AR20)</f>
        <v>9</v>
      </c>
      <c r="AS21" s="102"/>
      <c r="AT21" s="102"/>
      <c r="AU21" s="102">
        <f>SUM(AU6:AU20)</f>
        <v>6</v>
      </c>
      <c r="AV21" s="102">
        <f>SUM(AV6:AV20)</f>
        <v>1</v>
      </c>
      <c r="AW21" s="102">
        <f>SUM(AW6:AW20)</f>
        <v>7</v>
      </c>
      <c r="AX21" s="102"/>
      <c r="AY21" s="102"/>
      <c r="AZ21" s="102">
        <f>SUM(AZ6:AZ20)</f>
        <v>2</v>
      </c>
      <c r="BA21" s="102">
        <f>SUM(BA6:BA20)</f>
        <v>1</v>
      </c>
      <c r="BB21" s="102">
        <f>SUM(BB6:BB20)</f>
        <v>3</v>
      </c>
      <c r="BC21" s="102"/>
      <c r="BD21" s="102"/>
      <c r="BE21" s="102">
        <f>SUM(BE6:BE20)</f>
        <v>4</v>
      </c>
      <c r="BF21" s="102">
        <f>SUM(BF6:BF20)</f>
        <v>0</v>
      </c>
      <c r="BG21" s="102">
        <f>SUM(BG6:BG20)</f>
        <v>4</v>
      </c>
      <c r="BH21" s="102"/>
      <c r="BI21" s="102">
        <f>SUM(BI6:BI20)</f>
        <v>19</v>
      </c>
      <c r="BJ21" s="102">
        <f>SUM(BJ6:BJ20)</f>
        <v>1</v>
      </c>
      <c r="BK21" s="102">
        <f>SUM(BK6:BK20)</f>
        <v>20</v>
      </c>
      <c r="BL21" s="102"/>
      <c r="BM21" s="102"/>
      <c r="BN21" s="102">
        <f>SUM(BN6:BN20)</f>
        <v>4</v>
      </c>
      <c r="BO21" s="102">
        <f>SUM(BO6:BO20)</f>
        <v>19</v>
      </c>
      <c r="BP21" s="102">
        <f>SUM(BP6:BP20)</f>
        <v>23</v>
      </c>
      <c r="BQ21" s="102"/>
      <c r="BR21" s="102"/>
      <c r="BS21" s="102">
        <f>SUM(BS6:BS20)</f>
        <v>25</v>
      </c>
      <c r="BT21" s="102">
        <f>SUM(BT6:BT20)</f>
        <v>0</v>
      </c>
      <c r="BU21" s="102">
        <f>SUM(BU6:BU20)</f>
        <v>25</v>
      </c>
      <c r="BV21" s="102"/>
      <c r="BW21" s="102">
        <f>SUM(BW6:BW20)</f>
        <v>3</v>
      </c>
      <c r="BX21" s="102">
        <f>SUM(BX6:BX20)</f>
        <v>10</v>
      </c>
      <c r="BY21" s="102">
        <f>SUM(BY6:BY20)</f>
        <v>13</v>
      </c>
      <c r="BZ21" s="102"/>
      <c r="CA21" s="102">
        <f>SUM(CA6:CA20)</f>
        <v>5</v>
      </c>
      <c r="CB21" s="102">
        <f>SUM(CB6:CB20)</f>
        <v>8</v>
      </c>
      <c r="CC21" s="102">
        <f>SUM(CC6:CC20)</f>
        <v>13</v>
      </c>
      <c r="CD21" s="102"/>
      <c r="CE21" s="102">
        <f>SUM(CE6:CE20)</f>
        <v>59</v>
      </c>
      <c r="CF21" s="102">
        <f>SUM(CF6:CF20)</f>
        <v>0</v>
      </c>
      <c r="CG21" s="102">
        <f>SUM(CG6:CG20)</f>
        <v>59</v>
      </c>
      <c r="CH21" s="102"/>
      <c r="CI21" s="102">
        <f>SUM(CI6:CI20)</f>
        <v>25</v>
      </c>
      <c r="CJ21" s="102">
        <f>SUM(CJ6:CJ20)</f>
        <v>7</v>
      </c>
      <c r="CK21" s="102">
        <f>SUM(CK6:CK20)</f>
        <v>32</v>
      </c>
      <c r="CL21" s="102"/>
      <c r="CM21" s="102">
        <f>SUM(CM6:CM20)</f>
        <v>199</v>
      </c>
      <c r="CN21" s="102">
        <f>SUM(CN6:CN20)</f>
        <v>113</v>
      </c>
      <c r="CO21" s="102">
        <f>SUM(CO6:CO20)</f>
        <v>312</v>
      </c>
      <c r="CP21" s="102"/>
      <c r="CQ21" s="102">
        <f>SUM(CQ6:CQ20)</f>
        <v>130</v>
      </c>
      <c r="CR21" s="102">
        <f>SUM(CR6:CR20)</f>
        <v>2</v>
      </c>
      <c r="CS21" s="102">
        <f>SUM(CS6:CS20)</f>
        <v>132</v>
      </c>
      <c r="CT21" s="102"/>
      <c r="CU21" s="102">
        <f>SUM(CU6:CU20)</f>
        <v>21</v>
      </c>
      <c r="CV21" s="102">
        <f>SUM(CV6:CV20)</f>
        <v>16</v>
      </c>
      <c r="CW21" s="102">
        <f>SUM(CW6:CW20)</f>
        <v>48</v>
      </c>
      <c r="CX21" s="102">
        <f>SUM(CX6:CX20)</f>
        <v>0</v>
      </c>
      <c r="CY21" s="102"/>
      <c r="CZ21" s="102">
        <f>SUM(CZ6:CZ20)</f>
        <v>86</v>
      </c>
      <c r="DA21" s="102"/>
      <c r="DB21" s="102">
        <f>SUM(DB6:DB20)</f>
        <v>52</v>
      </c>
      <c r="DC21" s="102">
        <f>SUM(DC6:DC20)</f>
        <v>1</v>
      </c>
      <c r="DD21" s="102">
        <f>SUM(DD6:DD20)</f>
        <v>53</v>
      </c>
      <c r="DE21" s="102"/>
      <c r="DF21" s="102">
        <f>SUM(DF6:DF20)</f>
        <v>17</v>
      </c>
      <c r="DG21" s="102">
        <f>SUM(DG6:DG20)</f>
        <v>6</v>
      </c>
      <c r="DH21" s="102">
        <f>SUM(DH6:DH20)</f>
        <v>23</v>
      </c>
    </row>
    <row r="22" spans="1:113">
      <c r="A22" s="260" t="s">
        <v>536</v>
      </c>
      <c r="B22" s="260"/>
      <c r="C22" s="260"/>
      <c r="D22" s="260"/>
      <c r="E22" s="260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95"/>
    </row>
    <row r="23" spans="1:113" s="71" customFormat="1">
      <c r="A23" s="66">
        <v>1</v>
      </c>
      <c r="B23" s="153" t="s">
        <v>15</v>
      </c>
      <c r="C23" s="4" t="s">
        <v>13</v>
      </c>
      <c r="D23" s="127" t="s">
        <v>551</v>
      </c>
      <c r="E23" s="2" t="s">
        <v>579</v>
      </c>
      <c r="F23" s="100" t="s">
        <v>541</v>
      </c>
      <c r="G23" s="28">
        <v>7794</v>
      </c>
      <c r="H23" s="28">
        <v>434</v>
      </c>
      <c r="I23" s="28">
        <v>167</v>
      </c>
      <c r="J23" s="28">
        <v>0</v>
      </c>
      <c r="K23" s="121">
        <v>1</v>
      </c>
      <c r="L23" s="150">
        <v>1</v>
      </c>
      <c r="M23" s="59"/>
      <c r="N23" s="59">
        <f>M23+L23</f>
        <v>1</v>
      </c>
      <c r="O23" s="59"/>
      <c r="P23" s="121">
        <v>1</v>
      </c>
      <c r="Q23" s="150"/>
      <c r="R23" s="59"/>
      <c r="S23" s="59">
        <f>R23+Q23</f>
        <v>0</v>
      </c>
      <c r="T23" s="59"/>
      <c r="U23" s="121">
        <v>1</v>
      </c>
      <c r="V23" s="150"/>
      <c r="W23" s="59"/>
      <c r="X23" s="59">
        <f>W23+V23</f>
        <v>0</v>
      </c>
      <c r="Y23" s="59"/>
      <c r="Z23" s="121">
        <v>1</v>
      </c>
      <c r="AA23" s="150"/>
      <c r="AB23" s="59"/>
      <c r="AC23" s="59">
        <f>AB23+AA23</f>
        <v>0</v>
      </c>
      <c r="AD23" s="59"/>
      <c r="AE23" s="121">
        <v>1</v>
      </c>
      <c r="AF23" s="150"/>
      <c r="AG23" s="59">
        <v>1</v>
      </c>
      <c r="AH23" s="59">
        <f>AG23+AF23</f>
        <v>1</v>
      </c>
      <c r="AI23" s="59"/>
      <c r="AJ23" s="121"/>
      <c r="AK23" s="150"/>
      <c r="AL23" s="59"/>
      <c r="AM23" s="59"/>
      <c r="AN23" s="59"/>
      <c r="AO23" s="121"/>
      <c r="AP23" s="150"/>
      <c r="AQ23" s="59"/>
      <c r="AR23" s="59"/>
      <c r="AS23" s="59"/>
      <c r="AT23" s="121"/>
      <c r="AU23" s="146">
        <v>1</v>
      </c>
      <c r="AV23" s="59"/>
      <c r="AW23" s="59">
        <f>AV23+AU23</f>
        <v>1</v>
      </c>
      <c r="AX23" s="59"/>
      <c r="AY23" s="121"/>
      <c r="AZ23" s="150"/>
      <c r="BA23" s="59"/>
      <c r="BB23" s="59"/>
      <c r="BC23" s="59"/>
      <c r="BD23" s="121"/>
      <c r="BE23" s="150"/>
      <c r="BF23" s="59"/>
      <c r="BG23" s="59"/>
      <c r="BH23" s="59"/>
      <c r="BI23" s="146">
        <v>0</v>
      </c>
      <c r="BJ23" s="69"/>
      <c r="BK23" s="59">
        <f>BJ23+BI23</f>
        <v>0</v>
      </c>
      <c r="BL23" s="59"/>
      <c r="BM23" s="121">
        <v>2</v>
      </c>
      <c r="BN23" s="150"/>
      <c r="BO23" s="59">
        <v>3</v>
      </c>
      <c r="BP23" s="59">
        <f>BO23+BN23</f>
        <v>3</v>
      </c>
      <c r="BQ23" s="149">
        <f>BP23+BK23+BG23+BB23+AW23+AR23+AM23+AH23+AC23+X23+S23+N23</f>
        <v>6</v>
      </c>
      <c r="BR23" s="121">
        <v>1</v>
      </c>
      <c r="BS23" s="150"/>
      <c r="BT23" s="59">
        <v>1</v>
      </c>
      <c r="BU23" s="59">
        <f>BT23+BS23</f>
        <v>1</v>
      </c>
      <c r="BV23" s="121">
        <v>1</v>
      </c>
      <c r="BW23" s="150"/>
      <c r="BX23" s="59">
        <v>1</v>
      </c>
      <c r="BY23" s="59">
        <f>BX23+BW23</f>
        <v>1</v>
      </c>
      <c r="BZ23" s="121"/>
      <c r="CA23" s="150"/>
      <c r="CB23" s="59"/>
      <c r="CC23" s="59">
        <f>CB23+CA23</f>
        <v>0</v>
      </c>
      <c r="CD23" s="121"/>
      <c r="CE23" s="150"/>
      <c r="CF23" s="59"/>
      <c r="CG23" s="59">
        <f>CF23+CE23</f>
        <v>0</v>
      </c>
      <c r="CH23" s="121"/>
      <c r="CI23" s="150"/>
      <c r="CJ23" s="59"/>
      <c r="CK23" s="59">
        <f>CJ23+CI23</f>
        <v>0</v>
      </c>
      <c r="CL23" s="152">
        <v>10</v>
      </c>
      <c r="CM23" s="150">
        <v>4</v>
      </c>
      <c r="CN23" s="62">
        <v>2</v>
      </c>
      <c r="CO23" s="62">
        <f>CN23+CM23</f>
        <v>6</v>
      </c>
      <c r="CP23" s="152"/>
      <c r="CQ23" s="150">
        <v>6</v>
      </c>
      <c r="CR23" s="59"/>
      <c r="CS23" s="59">
        <f t="shared" ref="CS23:CS27" si="40">CR23+CQ23</f>
        <v>6</v>
      </c>
      <c r="CT23" s="152">
        <v>2</v>
      </c>
      <c r="CU23" s="150">
        <v>1</v>
      </c>
      <c r="CV23" s="59"/>
      <c r="CW23" s="62">
        <v>1</v>
      </c>
      <c r="CX23" s="62"/>
      <c r="CY23" s="62"/>
      <c r="CZ23" s="59">
        <f t="shared" ref="CZ23:CZ27" si="41">CY23+CX23+CW23+CV23+CU23</f>
        <v>2</v>
      </c>
      <c r="DA23" s="152"/>
      <c r="DB23" s="150">
        <v>1</v>
      </c>
      <c r="DC23" s="59"/>
      <c r="DD23" s="59">
        <f>DC23+DB23</f>
        <v>1</v>
      </c>
      <c r="DE23" s="152"/>
      <c r="DF23" s="150"/>
      <c r="DG23" s="59"/>
      <c r="DH23" s="59">
        <f t="shared" ref="DH23:DH27" si="42">DG23+DF23</f>
        <v>0</v>
      </c>
    </row>
    <row r="24" spans="1:113">
      <c r="A24" s="7">
        <v>2</v>
      </c>
      <c r="B24" s="153" t="s">
        <v>16</v>
      </c>
      <c r="C24" s="4" t="s">
        <v>18</v>
      </c>
      <c r="D24" s="130" t="s">
        <v>422</v>
      </c>
      <c r="E24" s="2" t="s">
        <v>579</v>
      </c>
      <c r="F24" s="2" t="s">
        <v>541</v>
      </c>
      <c r="G24" s="28">
        <v>3259</v>
      </c>
      <c r="H24" s="28">
        <v>255</v>
      </c>
      <c r="I24" s="28">
        <v>111</v>
      </c>
      <c r="J24" s="28">
        <v>2</v>
      </c>
      <c r="K24" s="121">
        <v>1</v>
      </c>
      <c r="L24" s="146">
        <v>0</v>
      </c>
      <c r="M24" s="59"/>
      <c r="N24" s="59">
        <f t="shared" ref="N24:N27" si="43">M24+L24</f>
        <v>0</v>
      </c>
      <c r="O24" s="59"/>
      <c r="P24" s="121">
        <v>1</v>
      </c>
      <c r="Q24" s="150"/>
      <c r="R24" s="59"/>
      <c r="S24" s="59">
        <f t="shared" ref="S24:S27" si="44">R24+Q24</f>
        <v>0</v>
      </c>
      <c r="T24" s="59"/>
      <c r="U24" s="121">
        <v>1</v>
      </c>
      <c r="V24" s="146">
        <v>1</v>
      </c>
      <c r="W24" s="59"/>
      <c r="X24" s="59">
        <f t="shared" ref="X24:X27" si="45">W24+V24</f>
        <v>1</v>
      </c>
      <c r="Y24" s="59"/>
      <c r="Z24" s="121">
        <v>1</v>
      </c>
      <c r="AA24" s="150"/>
      <c r="AB24" s="59"/>
      <c r="AC24" s="59">
        <f t="shared" ref="AC24:AC27" si="46">AB24+AA24</f>
        <v>0</v>
      </c>
      <c r="AD24" s="59"/>
      <c r="AE24" s="121">
        <v>1</v>
      </c>
      <c r="AF24" s="150"/>
      <c r="AG24" s="59"/>
      <c r="AH24" s="59">
        <f t="shared" ref="AH24:AH27" si="47">AG24+AF24</f>
        <v>0</v>
      </c>
      <c r="AI24" s="59"/>
      <c r="AJ24" s="121"/>
      <c r="AK24" s="150"/>
      <c r="AL24" s="59"/>
      <c r="AM24" s="59"/>
      <c r="AN24" s="59"/>
      <c r="AO24" s="121"/>
      <c r="AP24" s="150"/>
      <c r="AQ24" s="59"/>
      <c r="AR24" s="59"/>
      <c r="AS24" s="59"/>
      <c r="AT24" s="121"/>
      <c r="AU24" s="150"/>
      <c r="AV24" s="59"/>
      <c r="AW24" s="59">
        <f t="shared" ref="AW24:AW27" si="48">AV24+AU24</f>
        <v>0</v>
      </c>
      <c r="AX24" s="59"/>
      <c r="AY24" s="121"/>
      <c r="AZ24" s="150"/>
      <c r="BA24" s="59"/>
      <c r="BB24" s="59"/>
      <c r="BC24" s="59"/>
      <c r="BD24" s="121"/>
      <c r="BE24" s="150"/>
      <c r="BF24" s="59"/>
      <c r="BG24" s="59"/>
      <c r="BH24" s="59"/>
      <c r="BI24" s="150"/>
      <c r="BJ24" s="69"/>
      <c r="BK24" s="59">
        <f t="shared" ref="BK24:BK27" si="49">BJ24+BI24</f>
        <v>0</v>
      </c>
      <c r="BL24" s="59"/>
      <c r="BM24" s="121">
        <v>2</v>
      </c>
      <c r="BN24" s="150">
        <v>0</v>
      </c>
      <c r="BO24" s="59">
        <v>2</v>
      </c>
      <c r="BP24" s="59">
        <f>BO24+BN24</f>
        <v>2</v>
      </c>
      <c r="BQ24" s="149">
        <f>BP24+BK24+BG24+BB24+AW24+AR24+AM24+AH24+AC24+X24+S24+N24</f>
        <v>3</v>
      </c>
      <c r="BR24" s="121">
        <v>1</v>
      </c>
      <c r="BS24" s="150"/>
      <c r="BT24" s="59">
        <v>1</v>
      </c>
      <c r="BU24" s="59">
        <f t="shared" ref="BU24:BU26" si="50">BT24+BS24</f>
        <v>1</v>
      </c>
      <c r="BV24" s="121">
        <v>1</v>
      </c>
      <c r="BW24" s="150"/>
      <c r="BX24" s="59">
        <v>1</v>
      </c>
      <c r="BY24" s="59">
        <f t="shared" ref="BY24:BY27" si="51">BX24+BW24</f>
        <v>1</v>
      </c>
      <c r="BZ24" s="121"/>
      <c r="CA24" s="150"/>
      <c r="CB24" s="59"/>
      <c r="CC24" s="59">
        <f t="shared" ref="CC24:CC27" si="52">CB24+CA24</f>
        <v>0</v>
      </c>
      <c r="CD24" s="121"/>
      <c r="CE24" s="150"/>
      <c r="CF24" s="59"/>
      <c r="CG24" s="59">
        <f t="shared" ref="CG24:CG27" si="53">CF24+CE24</f>
        <v>0</v>
      </c>
      <c r="CH24" s="121"/>
      <c r="CI24" s="150"/>
      <c r="CJ24" s="59"/>
      <c r="CK24" s="59">
        <f t="shared" ref="CK24:CK27" si="54">CJ24+CI24</f>
        <v>0</v>
      </c>
      <c r="CL24" s="152">
        <v>10</v>
      </c>
      <c r="CM24" s="150">
        <v>2</v>
      </c>
      <c r="CN24" s="59">
        <v>2</v>
      </c>
      <c r="CO24" s="62">
        <f t="shared" ref="CO24:CO27" si="55">CN24+CM24</f>
        <v>4</v>
      </c>
      <c r="CP24" s="152"/>
      <c r="CQ24" s="150">
        <v>5</v>
      </c>
      <c r="CR24" s="7"/>
      <c r="CS24" s="59">
        <f t="shared" si="40"/>
        <v>5</v>
      </c>
      <c r="CT24" s="152">
        <v>2</v>
      </c>
      <c r="CU24" s="150">
        <v>2</v>
      </c>
      <c r="CV24" s="59"/>
      <c r="CW24" s="59">
        <v>1</v>
      </c>
      <c r="CX24" s="59">
        <v>1</v>
      </c>
      <c r="CY24" s="59"/>
      <c r="CZ24" s="59">
        <f t="shared" si="41"/>
        <v>4</v>
      </c>
      <c r="DA24" s="152"/>
      <c r="DB24" s="150">
        <v>1</v>
      </c>
      <c r="DC24" s="59"/>
      <c r="DD24" s="59">
        <f>DC24+DB24</f>
        <v>1</v>
      </c>
      <c r="DE24" s="152"/>
      <c r="DF24" s="150"/>
      <c r="DG24" s="59"/>
      <c r="DH24" s="59">
        <f t="shared" si="42"/>
        <v>0</v>
      </c>
    </row>
    <row r="25" spans="1:113">
      <c r="A25" s="7">
        <v>3</v>
      </c>
      <c r="B25" s="153" t="s">
        <v>30</v>
      </c>
      <c r="C25" s="131" t="s">
        <v>29</v>
      </c>
      <c r="D25" s="128" t="s">
        <v>552</v>
      </c>
      <c r="E25" s="2" t="s">
        <v>579</v>
      </c>
      <c r="F25" s="2" t="s">
        <v>544</v>
      </c>
      <c r="G25" s="28">
        <v>6795</v>
      </c>
      <c r="H25" s="28">
        <v>780</v>
      </c>
      <c r="I25" s="28">
        <v>478</v>
      </c>
      <c r="J25" s="28">
        <v>52</v>
      </c>
      <c r="K25" s="121">
        <v>1</v>
      </c>
      <c r="L25" s="146">
        <v>1</v>
      </c>
      <c r="M25" s="59"/>
      <c r="N25" s="59">
        <f t="shared" si="43"/>
        <v>1</v>
      </c>
      <c r="O25" s="59"/>
      <c r="P25" s="121">
        <v>1</v>
      </c>
      <c r="Q25" s="150"/>
      <c r="R25" s="59">
        <v>1</v>
      </c>
      <c r="S25" s="59">
        <f t="shared" si="44"/>
        <v>1</v>
      </c>
      <c r="T25" s="59"/>
      <c r="U25" s="121">
        <v>1</v>
      </c>
      <c r="V25" s="150"/>
      <c r="W25" s="59"/>
      <c r="X25" s="59">
        <f t="shared" si="45"/>
        <v>0</v>
      </c>
      <c r="Y25" s="59"/>
      <c r="Z25" s="121">
        <v>1</v>
      </c>
      <c r="AA25" s="146">
        <v>1</v>
      </c>
      <c r="AB25" s="59"/>
      <c r="AC25" s="59">
        <f t="shared" si="46"/>
        <v>1</v>
      </c>
      <c r="AD25" s="59"/>
      <c r="AE25" s="121">
        <v>1</v>
      </c>
      <c r="AF25" s="150"/>
      <c r="AG25" s="59"/>
      <c r="AH25" s="59">
        <f t="shared" si="47"/>
        <v>0</v>
      </c>
      <c r="AI25" s="59"/>
      <c r="AJ25" s="121"/>
      <c r="AK25" s="150"/>
      <c r="AL25" s="59"/>
      <c r="AM25" s="59"/>
      <c r="AN25" s="59"/>
      <c r="AO25" s="121"/>
      <c r="AP25" s="150"/>
      <c r="AQ25" s="59"/>
      <c r="AR25" s="59"/>
      <c r="AS25" s="59"/>
      <c r="AT25" s="121"/>
      <c r="AU25" s="150"/>
      <c r="AV25" s="59"/>
      <c r="AW25" s="59">
        <f t="shared" si="48"/>
        <v>0</v>
      </c>
      <c r="AX25" s="59"/>
      <c r="AY25" s="121"/>
      <c r="AZ25" s="150"/>
      <c r="BA25" s="59"/>
      <c r="BB25" s="59"/>
      <c r="BC25" s="59"/>
      <c r="BD25" s="121"/>
      <c r="BE25" s="150"/>
      <c r="BF25" s="59"/>
      <c r="BG25" s="59"/>
      <c r="BH25" s="59"/>
      <c r="BI25" s="150"/>
      <c r="BJ25" s="69"/>
      <c r="BK25" s="59">
        <f t="shared" si="49"/>
        <v>0</v>
      </c>
      <c r="BL25" s="59"/>
      <c r="BM25" s="121">
        <v>2</v>
      </c>
      <c r="BN25" s="146">
        <v>0</v>
      </c>
      <c r="BO25" s="59">
        <v>2</v>
      </c>
      <c r="BP25" s="59">
        <f t="shared" ref="BP25:BP27" si="56">BO25+BN25</f>
        <v>2</v>
      </c>
      <c r="BQ25" s="149">
        <f>BP25+BK25+BG25+BB25+AW25+AR25+AM25+AH25+AC25+X25+S25+N25</f>
        <v>5</v>
      </c>
      <c r="BR25" s="121">
        <v>1</v>
      </c>
      <c r="BS25" s="150"/>
      <c r="BT25" s="59">
        <v>1</v>
      </c>
      <c r="BU25" s="59">
        <f t="shared" si="50"/>
        <v>1</v>
      </c>
      <c r="BV25" s="121">
        <v>1</v>
      </c>
      <c r="BW25" s="150"/>
      <c r="BX25" s="59">
        <v>1</v>
      </c>
      <c r="BY25" s="59">
        <f t="shared" si="51"/>
        <v>1</v>
      </c>
      <c r="BZ25" s="121"/>
      <c r="CA25" s="150"/>
      <c r="CB25" s="59"/>
      <c r="CC25" s="59">
        <f t="shared" si="52"/>
        <v>0</v>
      </c>
      <c r="CD25" s="121"/>
      <c r="CE25" s="150"/>
      <c r="CF25" s="74"/>
      <c r="CG25" s="59">
        <f t="shared" si="53"/>
        <v>0</v>
      </c>
      <c r="CH25" s="121"/>
      <c r="CI25" s="150"/>
      <c r="CJ25" s="74"/>
      <c r="CK25" s="59">
        <f t="shared" si="54"/>
        <v>0</v>
      </c>
      <c r="CL25" s="152">
        <v>10</v>
      </c>
      <c r="CM25" s="150">
        <v>2</v>
      </c>
      <c r="CN25" s="123">
        <v>4</v>
      </c>
      <c r="CO25" s="62">
        <f t="shared" si="55"/>
        <v>6</v>
      </c>
      <c r="CP25" s="152"/>
      <c r="CQ25" s="150">
        <v>5</v>
      </c>
      <c r="CR25" s="123"/>
      <c r="CS25" s="59">
        <f t="shared" si="40"/>
        <v>5</v>
      </c>
      <c r="CT25" s="152">
        <v>2</v>
      </c>
      <c r="CU25" s="150">
        <v>1</v>
      </c>
      <c r="CV25" s="113">
        <v>1</v>
      </c>
      <c r="CW25" s="74">
        <v>1</v>
      </c>
      <c r="CX25" s="74">
        <v>1</v>
      </c>
      <c r="CY25" s="74"/>
      <c r="CZ25" s="59">
        <f t="shared" si="41"/>
        <v>4</v>
      </c>
      <c r="DA25" s="152"/>
      <c r="DB25" s="150">
        <v>0</v>
      </c>
      <c r="DC25" s="123"/>
      <c r="DD25" s="59">
        <f t="shared" ref="DD25:DD27" si="57">DC25+DB25</f>
        <v>0</v>
      </c>
      <c r="DE25" s="152"/>
      <c r="DF25" s="150"/>
      <c r="DG25" s="158"/>
      <c r="DH25" s="59">
        <f t="shared" si="42"/>
        <v>0</v>
      </c>
    </row>
    <row r="26" spans="1:113">
      <c r="A26" s="7">
        <v>4</v>
      </c>
      <c r="B26" s="153" t="s">
        <v>25</v>
      </c>
      <c r="C26" s="4" t="s">
        <v>24</v>
      </c>
      <c r="D26" s="129" t="s">
        <v>595</v>
      </c>
      <c r="E26" s="2" t="s">
        <v>579</v>
      </c>
      <c r="F26" s="2" t="s">
        <v>541</v>
      </c>
      <c r="G26" s="28">
        <v>6146</v>
      </c>
      <c r="H26" s="28">
        <v>935</v>
      </c>
      <c r="I26" s="28">
        <v>145</v>
      </c>
      <c r="J26" s="28">
        <v>0</v>
      </c>
      <c r="K26" s="121">
        <v>1</v>
      </c>
      <c r="L26" s="150"/>
      <c r="M26" s="59"/>
      <c r="N26" s="59">
        <f t="shared" si="43"/>
        <v>0</v>
      </c>
      <c r="O26" s="59"/>
      <c r="P26" s="121">
        <v>1</v>
      </c>
      <c r="Q26" s="150"/>
      <c r="R26" s="59"/>
      <c r="S26" s="59">
        <f t="shared" si="44"/>
        <v>0</v>
      </c>
      <c r="T26" s="59"/>
      <c r="U26" s="121">
        <v>1</v>
      </c>
      <c r="V26" s="150"/>
      <c r="W26" s="59"/>
      <c r="X26" s="59">
        <f t="shared" si="45"/>
        <v>0</v>
      </c>
      <c r="Y26" s="59"/>
      <c r="Z26" s="121">
        <v>1</v>
      </c>
      <c r="AA26" s="150"/>
      <c r="AB26" s="59"/>
      <c r="AC26" s="59">
        <f t="shared" si="46"/>
        <v>0</v>
      </c>
      <c r="AD26" s="59"/>
      <c r="AE26" s="121">
        <v>1</v>
      </c>
      <c r="AF26" s="150"/>
      <c r="AG26" s="59"/>
      <c r="AH26" s="59">
        <f t="shared" si="47"/>
        <v>0</v>
      </c>
      <c r="AI26" s="59"/>
      <c r="AJ26" s="121"/>
      <c r="AK26" s="150"/>
      <c r="AL26" s="59"/>
      <c r="AM26" s="59"/>
      <c r="AN26" s="59"/>
      <c r="AO26" s="121"/>
      <c r="AP26" s="150"/>
      <c r="AQ26" s="59"/>
      <c r="AR26" s="59"/>
      <c r="AS26" s="59"/>
      <c r="AT26" s="121"/>
      <c r="AU26" s="150"/>
      <c r="AV26" s="59"/>
      <c r="AW26" s="59">
        <f t="shared" si="48"/>
        <v>0</v>
      </c>
      <c r="AX26" s="59"/>
      <c r="AY26" s="121"/>
      <c r="AZ26" s="150"/>
      <c r="BA26" s="59"/>
      <c r="BB26" s="59"/>
      <c r="BC26" s="59"/>
      <c r="BD26" s="121"/>
      <c r="BE26" s="150"/>
      <c r="BF26" s="59"/>
      <c r="BG26" s="59"/>
      <c r="BH26" s="59"/>
      <c r="BI26" s="150"/>
      <c r="BJ26" s="69"/>
      <c r="BK26" s="59">
        <f t="shared" si="49"/>
        <v>0</v>
      </c>
      <c r="BL26" s="59"/>
      <c r="BM26" s="121">
        <v>2</v>
      </c>
      <c r="BN26" s="146">
        <v>2</v>
      </c>
      <c r="BO26" s="59">
        <v>1</v>
      </c>
      <c r="BP26" s="59">
        <f t="shared" si="56"/>
        <v>3</v>
      </c>
      <c r="BQ26" s="149">
        <f>BP26+BK26+BG26+BB26+AW26+AR26+AM26+AH26+AC26+X26+S26+N26</f>
        <v>3</v>
      </c>
      <c r="BR26" s="121">
        <v>1</v>
      </c>
      <c r="BS26" s="150">
        <v>1</v>
      </c>
      <c r="BT26" s="59"/>
      <c r="BU26" s="59">
        <f t="shared" si="50"/>
        <v>1</v>
      </c>
      <c r="BV26" s="121">
        <v>1</v>
      </c>
      <c r="BW26" s="150"/>
      <c r="BX26" s="59">
        <v>1</v>
      </c>
      <c r="BY26" s="59">
        <f t="shared" si="51"/>
        <v>1</v>
      </c>
      <c r="BZ26" s="121"/>
      <c r="CA26" s="150"/>
      <c r="CB26" s="59"/>
      <c r="CC26" s="59">
        <f t="shared" si="52"/>
        <v>0</v>
      </c>
      <c r="CD26" s="121"/>
      <c r="CE26" s="150"/>
      <c r="CF26" s="62"/>
      <c r="CG26" s="59">
        <f t="shared" si="53"/>
        <v>0</v>
      </c>
      <c r="CH26" s="121"/>
      <c r="CI26" s="150"/>
      <c r="CJ26" s="62"/>
      <c r="CK26" s="59">
        <f t="shared" si="54"/>
        <v>0</v>
      </c>
      <c r="CL26" s="152">
        <v>10</v>
      </c>
      <c r="CM26" s="150">
        <v>4</v>
      </c>
      <c r="CN26" s="133">
        <v>3</v>
      </c>
      <c r="CO26" s="62">
        <f t="shared" si="55"/>
        <v>7</v>
      </c>
      <c r="CP26" s="152"/>
      <c r="CQ26" s="150">
        <v>6</v>
      </c>
      <c r="CR26" s="123"/>
      <c r="CS26" s="59">
        <f t="shared" si="40"/>
        <v>6</v>
      </c>
      <c r="CT26" s="152">
        <v>2</v>
      </c>
      <c r="CU26" s="150">
        <v>1</v>
      </c>
      <c r="CV26" s="123"/>
      <c r="CW26" s="123">
        <v>1</v>
      </c>
      <c r="CX26" s="123">
        <v>1</v>
      </c>
      <c r="CY26" s="159"/>
      <c r="CZ26" s="59">
        <f t="shared" si="41"/>
        <v>3</v>
      </c>
      <c r="DA26" s="152"/>
      <c r="DB26" s="150">
        <v>2</v>
      </c>
      <c r="DC26" s="123"/>
      <c r="DD26" s="59">
        <f t="shared" si="57"/>
        <v>2</v>
      </c>
      <c r="DE26" s="152"/>
      <c r="DF26" s="150">
        <v>1</v>
      </c>
      <c r="DG26" s="158"/>
      <c r="DH26" s="59">
        <f t="shared" si="42"/>
        <v>1</v>
      </c>
    </row>
    <row r="27" spans="1:113">
      <c r="A27" s="7">
        <v>5</v>
      </c>
      <c r="B27" s="153" t="s">
        <v>32</v>
      </c>
      <c r="C27" s="4" t="s">
        <v>462</v>
      </c>
      <c r="D27" s="129" t="s">
        <v>595</v>
      </c>
      <c r="E27" s="2" t="s">
        <v>579</v>
      </c>
      <c r="F27" s="2" t="s">
        <v>541</v>
      </c>
      <c r="G27" s="28">
        <v>4806</v>
      </c>
      <c r="H27" s="28">
        <v>402</v>
      </c>
      <c r="I27" s="28">
        <v>114</v>
      </c>
      <c r="J27" s="28">
        <v>0</v>
      </c>
      <c r="K27" s="121">
        <v>1</v>
      </c>
      <c r="L27" s="150"/>
      <c r="M27" s="59"/>
      <c r="N27" s="59">
        <f t="shared" si="43"/>
        <v>0</v>
      </c>
      <c r="O27" s="59"/>
      <c r="P27" s="121">
        <v>1</v>
      </c>
      <c r="Q27" s="150"/>
      <c r="R27" s="59"/>
      <c r="S27" s="59">
        <f t="shared" si="44"/>
        <v>0</v>
      </c>
      <c r="T27" s="59"/>
      <c r="U27" s="121">
        <v>1</v>
      </c>
      <c r="V27" s="146">
        <v>1</v>
      </c>
      <c r="W27" s="59"/>
      <c r="X27" s="59">
        <f t="shared" si="45"/>
        <v>1</v>
      </c>
      <c r="Y27" s="59"/>
      <c r="Z27" s="121">
        <v>1</v>
      </c>
      <c r="AA27" s="150"/>
      <c r="AB27" s="59"/>
      <c r="AC27" s="59">
        <f t="shared" si="46"/>
        <v>0</v>
      </c>
      <c r="AD27" s="59"/>
      <c r="AE27" s="121">
        <v>1</v>
      </c>
      <c r="AF27" s="150"/>
      <c r="AG27" s="59"/>
      <c r="AH27" s="59">
        <f t="shared" si="47"/>
        <v>0</v>
      </c>
      <c r="AI27" s="59"/>
      <c r="AJ27" s="121"/>
      <c r="AK27" s="150"/>
      <c r="AL27" s="59"/>
      <c r="AM27" s="59"/>
      <c r="AN27" s="59"/>
      <c r="AO27" s="121"/>
      <c r="AP27" s="150"/>
      <c r="AQ27" s="59"/>
      <c r="AR27" s="59"/>
      <c r="AS27" s="59"/>
      <c r="AT27" s="121"/>
      <c r="AU27" s="150"/>
      <c r="AV27" s="59"/>
      <c r="AW27" s="59">
        <f t="shared" si="48"/>
        <v>0</v>
      </c>
      <c r="AX27" s="59"/>
      <c r="AY27" s="121"/>
      <c r="AZ27" s="150"/>
      <c r="BA27" s="59"/>
      <c r="BB27" s="59"/>
      <c r="BC27" s="59"/>
      <c r="BD27" s="121"/>
      <c r="BE27" s="150"/>
      <c r="BF27" s="59"/>
      <c r="BG27" s="59"/>
      <c r="BH27" s="59"/>
      <c r="BI27" s="150"/>
      <c r="BJ27" s="69"/>
      <c r="BK27" s="59">
        <f t="shared" si="49"/>
        <v>0</v>
      </c>
      <c r="BL27" s="59"/>
      <c r="BM27" s="121">
        <v>2</v>
      </c>
      <c r="BN27" s="150">
        <v>1</v>
      </c>
      <c r="BO27" s="59">
        <v>1</v>
      </c>
      <c r="BP27" s="59">
        <f t="shared" si="56"/>
        <v>2</v>
      </c>
      <c r="BQ27" s="149">
        <f>BP27+BK27+BG27+BB27+AW27+AR27+AM27+AH27+AC27+X27+S27+N27</f>
        <v>3</v>
      </c>
      <c r="BR27" s="121">
        <v>1</v>
      </c>
      <c r="BS27" s="150"/>
      <c r="BT27" s="59">
        <v>1</v>
      </c>
      <c r="BU27" s="59">
        <f>BT27+BS27</f>
        <v>1</v>
      </c>
      <c r="BV27" s="121">
        <v>1</v>
      </c>
      <c r="BW27" s="150"/>
      <c r="BX27" s="59">
        <v>1</v>
      </c>
      <c r="BY27" s="59">
        <f t="shared" si="51"/>
        <v>1</v>
      </c>
      <c r="BZ27" s="121"/>
      <c r="CA27" s="150"/>
      <c r="CB27" s="59"/>
      <c r="CC27" s="59">
        <f t="shared" si="52"/>
        <v>0</v>
      </c>
      <c r="CD27" s="121"/>
      <c r="CE27" s="150"/>
      <c r="CF27" s="74"/>
      <c r="CG27" s="59">
        <f t="shared" si="53"/>
        <v>0</v>
      </c>
      <c r="CH27" s="121"/>
      <c r="CI27" s="150"/>
      <c r="CJ27" s="74"/>
      <c r="CK27" s="59">
        <f t="shared" si="54"/>
        <v>0</v>
      </c>
      <c r="CL27" s="152">
        <v>10</v>
      </c>
      <c r="CM27" s="150">
        <v>2</v>
      </c>
      <c r="CN27" s="74">
        <v>3</v>
      </c>
      <c r="CO27" s="62">
        <f t="shared" si="55"/>
        <v>5</v>
      </c>
      <c r="CP27" s="152"/>
      <c r="CQ27" s="150">
        <v>2</v>
      </c>
      <c r="CR27" s="123"/>
      <c r="CS27" s="59">
        <f t="shared" si="40"/>
        <v>2</v>
      </c>
      <c r="CT27" s="152">
        <v>2</v>
      </c>
      <c r="CU27" s="150">
        <v>2</v>
      </c>
      <c r="CV27" s="74"/>
      <c r="CW27" s="74">
        <v>1</v>
      </c>
      <c r="CX27" s="74"/>
      <c r="CY27" s="74"/>
      <c r="CZ27" s="59">
        <f t="shared" si="41"/>
        <v>3</v>
      </c>
      <c r="DA27" s="152"/>
      <c r="DB27" s="150">
        <v>1</v>
      </c>
      <c r="DC27" s="74"/>
      <c r="DD27" s="59">
        <f t="shared" si="57"/>
        <v>1</v>
      </c>
      <c r="DE27" s="152"/>
      <c r="DF27" s="150"/>
      <c r="DG27" s="74"/>
      <c r="DH27" s="59">
        <f t="shared" si="42"/>
        <v>0</v>
      </c>
    </row>
    <row r="28" spans="1:113" s="95" customForma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>
        <f>SUM(L23:L27)</f>
        <v>2</v>
      </c>
      <c r="M28" s="102">
        <f t="shared" ref="M28:DF28" si="58">SUM(M23:M27)</f>
        <v>0</v>
      </c>
      <c r="N28" s="102">
        <f t="shared" si="58"/>
        <v>2</v>
      </c>
      <c r="O28" s="102"/>
      <c r="P28" s="102"/>
      <c r="Q28" s="102">
        <f t="shared" si="58"/>
        <v>0</v>
      </c>
      <c r="R28" s="102">
        <f t="shared" si="58"/>
        <v>1</v>
      </c>
      <c r="S28" s="102">
        <f t="shared" si="58"/>
        <v>1</v>
      </c>
      <c r="T28" s="102"/>
      <c r="U28" s="102"/>
      <c r="V28" s="102">
        <f t="shared" si="58"/>
        <v>2</v>
      </c>
      <c r="W28" s="102">
        <f t="shared" si="58"/>
        <v>0</v>
      </c>
      <c r="X28" s="102">
        <f t="shared" si="58"/>
        <v>2</v>
      </c>
      <c r="Y28" s="102"/>
      <c r="Z28" s="102"/>
      <c r="AA28" s="102">
        <f t="shared" si="58"/>
        <v>1</v>
      </c>
      <c r="AB28" s="102">
        <f t="shared" si="58"/>
        <v>0</v>
      </c>
      <c r="AC28" s="102">
        <f t="shared" si="58"/>
        <v>1</v>
      </c>
      <c r="AD28" s="102"/>
      <c r="AE28" s="102"/>
      <c r="AF28" s="102">
        <f t="shared" si="58"/>
        <v>0</v>
      </c>
      <c r="AG28" s="102">
        <f t="shared" si="58"/>
        <v>1</v>
      </c>
      <c r="AH28" s="102">
        <f t="shared" si="58"/>
        <v>1</v>
      </c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>
        <f t="shared" si="58"/>
        <v>0</v>
      </c>
      <c r="BJ28" s="102">
        <f t="shared" si="58"/>
        <v>0</v>
      </c>
      <c r="BK28" s="102">
        <f t="shared" si="58"/>
        <v>0</v>
      </c>
      <c r="BL28" s="102"/>
      <c r="BM28" s="102"/>
      <c r="BN28" s="102">
        <f t="shared" si="58"/>
        <v>3</v>
      </c>
      <c r="BO28" s="102">
        <f t="shared" si="58"/>
        <v>9</v>
      </c>
      <c r="BP28" s="102">
        <f t="shared" si="58"/>
        <v>12</v>
      </c>
      <c r="BQ28" s="102"/>
      <c r="BR28" s="102"/>
      <c r="BS28" s="102">
        <f t="shared" si="58"/>
        <v>1</v>
      </c>
      <c r="BT28" s="102">
        <f t="shared" si="58"/>
        <v>4</v>
      </c>
      <c r="BU28" s="102">
        <f t="shared" si="58"/>
        <v>5</v>
      </c>
      <c r="BV28" s="102"/>
      <c r="BW28" s="102">
        <f t="shared" si="58"/>
        <v>0</v>
      </c>
      <c r="BX28" s="102">
        <f t="shared" si="58"/>
        <v>5</v>
      </c>
      <c r="BY28" s="102">
        <f t="shared" si="58"/>
        <v>5</v>
      </c>
      <c r="BZ28" s="102"/>
      <c r="CA28" s="102">
        <f t="shared" si="58"/>
        <v>0</v>
      </c>
      <c r="CB28" s="102">
        <f t="shared" si="58"/>
        <v>0</v>
      </c>
      <c r="CC28" s="102">
        <f t="shared" si="58"/>
        <v>0</v>
      </c>
      <c r="CD28" s="102"/>
      <c r="CE28" s="102">
        <f t="shared" si="58"/>
        <v>0</v>
      </c>
      <c r="CF28" s="102">
        <f t="shared" si="58"/>
        <v>0</v>
      </c>
      <c r="CG28" s="102">
        <f t="shared" si="58"/>
        <v>0</v>
      </c>
      <c r="CH28" s="102"/>
      <c r="CI28" s="102">
        <f t="shared" si="58"/>
        <v>0</v>
      </c>
      <c r="CJ28" s="102">
        <f t="shared" si="58"/>
        <v>0</v>
      </c>
      <c r="CK28" s="102">
        <f t="shared" si="58"/>
        <v>0</v>
      </c>
      <c r="CL28" s="102"/>
      <c r="CM28" s="102">
        <f t="shared" si="58"/>
        <v>14</v>
      </c>
      <c r="CN28" s="102">
        <f t="shared" si="58"/>
        <v>14</v>
      </c>
      <c r="CO28" s="102">
        <f t="shared" si="58"/>
        <v>28</v>
      </c>
      <c r="CP28" s="102"/>
      <c r="CQ28" s="102">
        <f t="shared" si="58"/>
        <v>24</v>
      </c>
      <c r="CR28" s="102">
        <f t="shared" si="58"/>
        <v>0</v>
      </c>
      <c r="CS28" s="102">
        <f t="shared" si="58"/>
        <v>24</v>
      </c>
      <c r="CT28" s="102"/>
      <c r="CU28" s="102">
        <f t="shared" si="58"/>
        <v>7</v>
      </c>
      <c r="CV28" s="102">
        <f t="shared" si="58"/>
        <v>1</v>
      </c>
      <c r="CW28" s="102">
        <f t="shared" si="58"/>
        <v>5</v>
      </c>
      <c r="CX28" s="102">
        <f t="shared" si="58"/>
        <v>3</v>
      </c>
      <c r="CY28" s="102"/>
      <c r="CZ28" s="102">
        <f t="shared" si="58"/>
        <v>16</v>
      </c>
      <c r="DA28" s="102"/>
      <c r="DB28" s="102">
        <f t="shared" si="58"/>
        <v>5</v>
      </c>
      <c r="DC28" s="102">
        <f t="shared" si="58"/>
        <v>0</v>
      </c>
      <c r="DD28" s="102">
        <f t="shared" si="58"/>
        <v>5</v>
      </c>
      <c r="DE28" s="102"/>
      <c r="DF28" s="102">
        <f t="shared" si="58"/>
        <v>1</v>
      </c>
      <c r="DG28" s="102">
        <f t="shared" ref="DG28:DH28" si="59">SUM(DG23:DG27)</f>
        <v>0</v>
      </c>
      <c r="DH28" s="102">
        <f t="shared" si="59"/>
        <v>1</v>
      </c>
    </row>
    <row r="29" spans="1:113">
      <c r="A29" s="260" t="s">
        <v>537</v>
      </c>
      <c r="B29" s="260"/>
      <c r="C29" s="260"/>
      <c r="D29" s="260"/>
      <c r="E29" s="260"/>
      <c r="F29" s="118"/>
      <c r="G29" s="165"/>
      <c r="H29" s="165"/>
      <c r="I29" s="165"/>
      <c r="J29" s="165"/>
      <c r="K29" s="139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</row>
    <row r="30" spans="1:113">
      <c r="A30" s="117">
        <v>1</v>
      </c>
      <c r="B30" s="262" t="s">
        <v>5</v>
      </c>
      <c r="C30" s="4" t="s">
        <v>7</v>
      </c>
      <c r="D30" s="127" t="s">
        <v>551</v>
      </c>
      <c r="E30" s="4" t="s">
        <v>580</v>
      </c>
      <c r="F30" s="2" t="s">
        <v>541</v>
      </c>
      <c r="G30" s="28">
        <v>2438</v>
      </c>
      <c r="H30" s="28">
        <v>147</v>
      </c>
      <c r="I30" s="28">
        <v>48</v>
      </c>
      <c r="J30" s="28">
        <v>0</v>
      </c>
      <c r="K30" s="121">
        <v>1</v>
      </c>
      <c r="L30" s="150">
        <v>1</v>
      </c>
      <c r="M30" s="59"/>
      <c r="N30" s="59">
        <f>M30+L30</f>
        <v>1</v>
      </c>
      <c r="O30" s="59"/>
      <c r="P30" s="121">
        <v>1</v>
      </c>
      <c r="Q30" s="150"/>
      <c r="R30" s="59"/>
      <c r="S30" s="59">
        <f>R30+Q30</f>
        <v>0</v>
      </c>
      <c r="T30" s="59"/>
      <c r="U30" s="121">
        <v>1</v>
      </c>
      <c r="V30" s="150"/>
      <c r="W30" s="59"/>
      <c r="X30" s="59">
        <f>W30+V30</f>
        <v>0</v>
      </c>
      <c r="Y30" s="59"/>
      <c r="Z30" s="121">
        <v>1</v>
      </c>
      <c r="AA30" s="150"/>
      <c r="AB30" s="120"/>
      <c r="AC30" s="59">
        <f>AB30+AA30</f>
        <v>0</v>
      </c>
      <c r="AD30" s="59"/>
      <c r="AE30" s="121">
        <v>1</v>
      </c>
      <c r="AF30" s="150"/>
      <c r="AG30" s="59"/>
      <c r="AH30" s="59">
        <f>AG30+AF30</f>
        <v>0</v>
      </c>
      <c r="AI30" s="59"/>
      <c r="AJ30" s="121"/>
      <c r="AK30" s="150"/>
      <c r="AL30" s="59"/>
      <c r="AM30" s="59"/>
      <c r="AN30" s="59"/>
      <c r="AO30" s="121"/>
      <c r="AP30" s="146">
        <v>1</v>
      </c>
      <c r="AQ30" s="59"/>
      <c r="AR30" s="59"/>
      <c r="AS30" s="59"/>
      <c r="AT30" s="121"/>
      <c r="AU30" s="150"/>
      <c r="AV30" s="59"/>
      <c r="AW30" s="59"/>
      <c r="AX30" s="59"/>
      <c r="AY30" s="121"/>
      <c r="AZ30" s="150"/>
      <c r="BA30" s="59"/>
      <c r="BB30" s="59"/>
      <c r="BC30" s="59"/>
      <c r="BD30" s="121"/>
      <c r="BE30" s="150"/>
      <c r="BF30" s="59"/>
      <c r="BG30" s="59"/>
      <c r="BH30" s="59"/>
      <c r="BI30" s="150"/>
      <c r="BJ30" s="69"/>
      <c r="BK30" s="59">
        <f>BJ30+BI30</f>
        <v>0</v>
      </c>
      <c r="BL30" s="59"/>
      <c r="BM30" s="121">
        <v>2</v>
      </c>
      <c r="BN30" s="150">
        <v>1</v>
      </c>
      <c r="BO30" s="120">
        <v>1</v>
      </c>
      <c r="BP30" s="59">
        <f>BO30+BN30</f>
        <v>2</v>
      </c>
      <c r="BQ30" s="149">
        <f t="shared" ref="BQ30:BQ45" si="60">BP30+BK30+BG30+BB30+AW30+AR30+AM30+AH30+AC30+X30+S30+N30</f>
        <v>3</v>
      </c>
      <c r="BR30" s="121">
        <v>1</v>
      </c>
      <c r="BS30" s="150"/>
      <c r="BT30" s="120">
        <v>1</v>
      </c>
      <c r="BU30" s="59">
        <f>BT30+BS30</f>
        <v>1</v>
      </c>
      <c r="BV30" s="121">
        <v>1</v>
      </c>
      <c r="BW30" s="150"/>
      <c r="BX30" s="120">
        <v>1</v>
      </c>
      <c r="BY30" s="59">
        <f>BX30+BW30</f>
        <v>1</v>
      </c>
      <c r="BZ30" s="121"/>
      <c r="CA30" s="150"/>
      <c r="CB30" s="59"/>
      <c r="CC30" s="59">
        <f>CB30+CA30</f>
        <v>0</v>
      </c>
      <c r="CD30" s="121"/>
      <c r="CE30" s="150"/>
      <c r="CF30" s="59"/>
      <c r="CG30" s="59">
        <f>CF30+CE30</f>
        <v>0</v>
      </c>
      <c r="CH30" s="121"/>
      <c r="CI30" s="150"/>
      <c r="CJ30" s="59"/>
      <c r="CK30" s="59">
        <f t="shared" ref="CK30:CK45" si="61">CJ30+CI30</f>
        <v>0</v>
      </c>
      <c r="CL30" s="121">
        <v>10</v>
      </c>
      <c r="CM30" s="150">
        <v>2</v>
      </c>
      <c r="CN30" s="59">
        <v>3</v>
      </c>
      <c r="CO30" s="59">
        <f>CN30+CM30</f>
        <v>5</v>
      </c>
      <c r="CP30" s="121"/>
      <c r="CQ30" s="150">
        <v>4</v>
      </c>
      <c r="CR30" s="59"/>
      <c r="CS30" s="59">
        <f t="shared" ref="CS30:CS45" si="62">CR30+CQ30</f>
        <v>4</v>
      </c>
      <c r="CT30" s="121">
        <v>2</v>
      </c>
      <c r="CU30" s="150"/>
      <c r="CV30" s="123"/>
      <c r="CW30" s="123">
        <v>1</v>
      </c>
      <c r="CX30" s="123">
        <v>1</v>
      </c>
      <c r="CY30" s="159"/>
      <c r="CZ30" s="59">
        <f t="shared" ref="CZ30:CZ45" si="63">CY30+CX30+CW30+CV30+CU30</f>
        <v>2</v>
      </c>
      <c r="DA30" s="121"/>
      <c r="DB30" s="150">
        <v>1</v>
      </c>
      <c r="DC30" s="59"/>
      <c r="DD30" s="59">
        <f>DC30+DB30</f>
        <v>1</v>
      </c>
      <c r="DE30" s="121"/>
      <c r="DF30" s="150"/>
      <c r="DG30" s="59"/>
      <c r="DH30" s="59">
        <f t="shared" ref="DH30:DH45" si="64">DG30+DF30</f>
        <v>0</v>
      </c>
    </row>
    <row r="31" spans="1:113">
      <c r="A31" s="117">
        <v>2</v>
      </c>
      <c r="B31" s="262"/>
      <c r="C31" s="61" t="s">
        <v>8</v>
      </c>
      <c r="D31" s="127" t="s">
        <v>551</v>
      </c>
      <c r="E31" s="4" t="s">
        <v>580</v>
      </c>
      <c r="F31" s="2" t="s">
        <v>541</v>
      </c>
      <c r="G31" s="28">
        <v>1421</v>
      </c>
      <c r="H31" s="28">
        <v>189</v>
      </c>
      <c r="I31" s="28">
        <v>68</v>
      </c>
      <c r="J31" s="28">
        <v>0</v>
      </c>
      <c r="K31" s="121">
        <v>1</v>
      </c>
      <c r="L31" s="150"/>
      <c r="M31" s="59"/>
      <c r="N31" s="59">
        <f t="shared" ref="N31:N45" si="65">M31+L31</f>
        <v>0</v>
      </c>
      <c r="O31" s="59"/>
      <c r="P31" s="121">
        <v>1</v>
      </c>
      <c r="Q31" s="150"/>
      <c r="R31" s="59"/>
      <c r="S31" s="59">
        <f t="shared" ref="S31:S45" si="66">R31+Q31</f>
        <v>0</v>
      </c>
      <c r="T31" s="59"/>
      <c r="U31" s="121">
        <v>1</v>
      </c>
      <c r="V31" s="150"/>
      <c r="W31" s="59"/>
      <c r="X31" s="59">
        <f t="shared" ref="X31:X45" si="67">W31+V31</f>
        <v>0</v>
      </c>
      <c r="Y31" s="59"/>
      <c r="Z31" s="121">
        <v>1</v>
      </c>
      <c r="AA31" s="150"/>
      <c r="AB31" s="120"/>
      <c r="AC31" s="59">
        <f t="shared" ref="AC31:AC45" si="68">AB31+AA31</f>
        <v>0</v>
      </c>
      <c r="AD31" s="59"/>
      <c r="AE31" s="121">
        <v>1</v>
      </c>
      <c r="AF31" s="150"/>
      <c r="AG31" s="59"/>
      <c r="AH31" s="59">
        <f t="shared" ref="AH31:AH45" si="69">AG31+AF31</f>
        <v>0</v>
      </c>
      <c r="AI31" s="59"/>
      <c r="AJ31" s="121"/>
      <c r="AK31" s="150"/>
      <c r="AL31" s="59"/>
      <c r="AM31" s="59"/>
      <c r="AN31" s="59"/>
      <c r="AO31" s="121"/>
      <c r="AP31" s="150"/>
      <c r="AQ31" s="59"/>
      <c r="AR31" s="59"/>
      <c r="AS31" s="59"/>
      <c r="AT31" s="121"/>
      <c r="AU31" s="150"/>
      <c r="AV31" s="59"/>
      <c r="AW31" s="59"/>
      <c r="AX31" s="59"/>
      <c r="AY31" s="121"/>
      <c r="AZ31" s="150"/>
      <c r="BA31" s="59"/>
      <c r="BB31" s="59"/>
      <c r="BC31" s="59"/>
      <c r="BD31" s="121"/>
      <c r="BE31" s="150"/>
      <c r="BF31" s="59"/>
      <c r="BG31" s="59"/>
      <c r="BH31" s="59"/>
      <c r="BI31" s="150"/>
      <c r="BJ31" s="69"/>
      <c r="BK31" s="59">
        <f t="shared" ref="BK31:BK45" si="70">BJ31+BI31</f>
        <v>0</v>
      </c>
      <c r="BL31" s="59"/>
      <c r="BM31" s="121">
        <v>2</v>
      </c>
      <c r="BN31" s="146">
        <v>1</v>
      </c>
      <c r="BO31" s="59"/>
      <c r="BP31" s="59">
        <f t="shared" ref="BP31:BP45" si="71">BO31+BN31</f>
        <v>1</v>
      </c>
      <c r="BQ31" s="149">
        <f t="shared" si="60"/>
        <v>1</v>
      </c>
      <c r="BR31" s="121">
        <v>1</v>
      </c>
      <c r="BS31" s="150">
        <v>1</v>
      </c>
      <c r="BT31" s="120"/>
      <c r="BU31" s="59">
        <f t="shared" ref="BU31:BU45" si="72">BT31+BS31</f>
        <v>1</v>
      </c>
      <c r="BV31" s="121">
        <v>1</v>
      </c>
      <c r="BW31" s="150"/>
      <c r="BX31" s="120">
        <v>1</v>
      </c>
      <c r="BY31" s="59">
        <f t="shared" ref="BY31:BY45" si="73">BX31+BW31</f>
        <v>1</v>
      </c>
      <c r="BZ31" s="121"/>
      <c r="CA31" s="150"/>
      <c r="CB31" s="59"/>
      <c r="CC31" s="59">
        <f t="shared" ref="CC31:CC45" si="74">CB31+CA31</f>
        <v>0</v>
      </c>
      <c r="CD31" s="121"/>
      <c r="CE31" s="150"/>
      <c r="CF31" s="59"/>
      <c r="CG31" s="59">
        <f t="shared" ref="CG31:CG45" si="75">CF31+CE31</f>
        <v>0</v>
      </c>
      <c r="CH31" s="121"/>
      <c r="CI31" s="150"/>
      <c r="CJ31" s="59"/>
      <c r="CK31" s="59">
        <f t="shared" si="61"/>
        <v>0</v>
      </c>
      <c r="CL31" s="121">
        <v>10</v>
      </c>
      <c r="CM31" s="150">
        <v>3</v>
      </c>
      <c r="CN31" s="59">
        <v>2</v>
      </c>
      <c r="CO31" s="59">
        <f t="shared" ref="CO31:CO45" si="76">CN31+CM31</f>
        <v>5</v>
      </c>
      <c r="CP31" s="121"/>
      <c r="CQ31" s="150">
        <v>8</v>
      </c>
      <c r="CR31" s="59"/>
      <c r="CS31" s="59">
        <f t="shared" si="62"/>
        <v>8</v>
      </c>
      <c r="CT31" s="121">
        <v>2</v>
      </c>
      <c r="CU31" s="150">
        <v>1</v>
      </c>
      <c r="CV31" s="123"/>
      <c r="CW31" s="123">
        <v>1</v>
      </c>
      <c r="CX31" s="123">
        <v>1</v>
      </c>
      <c r="CY31" s="159"/>
      <c r="CZ31" s="59">
        <f t="shared" si="63"/>
        <v>3</v>
      </c>
      <c r="DA31" s="121"/>
      <c r="DB31" s="150">
        <v>2</v>
      </c>
      <c r="DC31" s="59"/>
      <c r="DD31" s="59">
        <f t="shared" ref="DD31:DD45" si="77">DC31+DB31</f>
        <v>2</v>
      </c>
      <c r="DE31" s="121"/>
      <c r="DF31" s="150"/>
      <c r="DG31" s="59"/>
      <c r="DH31" s="59">
        <f t="shared" si="64"/>
        <v>0</v>
      </c>
    </row>
    <row r="32" spans="1:113">
      <c r="A32" s="117">
        <v>3</v>
      </c>
      <c r="B32" s="262"/>
      <c r="C32" s="61" t="s">
        <v>6</v>
      </c>
      <c r="D32" s="127" t="s">
        <v>551</v>
      </c>
      <c r="E32" s="4" t="s">
        <v>580</v>
      </c>
      <c r="F32" s="2" t="s">
        <v>541</v>
      </c>
      <c r="G32" s="28">
        <v>3310</v>
      </c>
      <c r="H32" s="28">
        <v>211</v>
      </c>
      <c r="I32" s="28">
        <v>32</v>
      </c>
      <c r="J32" s="28">
        <v>0</v>
      </c>
      <c r="K32" s="121">
        <v>1</v>
      </c>
      <c r="L32" s="150"/>
      <c r="M32" s="59"/>
      <c r="N32" s="59">
        <f t="shared" si="65"/>
        <v>0</v>
      </c>
      <c r="O32" s="59"/>
      <c r="P32" s="121">
        <v>1</v>
      </c>
      <c r="Q32" s="150"/>
      <c r="R32" s="59"/>
      <c r="S32" s="59">
        <f t="shared" si="66"/>
        <v>0</v>
      </c>
      <c r="T32" s="59"/>
      <c r="U32" s="121">
        <v>1</v>
      </c>
      <c r="V32" s="146">
        <v>1</v>
      </c>
      <c r="W32" s="59"/>
      <c r="X32" s="59">
        <f t="shared" si="67"/>
        <v>1</v>
      </c>
      <c r="Y32" s="59"/>
      <c r="Z32" s="121">
        <v>1</v>
      </c>
      <c r="AA32" s="150"/>
      <c r="AB32" s="120"/>
      <c r="AC32" s="59">
        <f t="shared" si="68"/>
        <v>0</v>
      </c>
      <c r="AD32" s="59"/>
      <c r="AE32" s="121">
        <v>1</v>
      </c>
      <c r="AF32" s="150"/>
      <c r="AG32" s="59"/>
      <c r="AH32" s="59">
        <f t="shared" si="69"/>
        <v>0</v>
      </c>
      <c r="AI32" s="59"/>
      <c r="AJ32" s="121"/>
      <c r="AK32" s="150"/>
      <c r="AL32" s="59"/>
      <c r="AM32" s="59"/>
      <c r="AN32" s="59"/>
      <c r="AO32" s="121"/>
      <c r="AP32" s="150"/>
      <c r="AQ32" s="59"/>
      <c r="AR32" s="59"/>
      <c r="AS32" s="59"/>
      <c r="AT32" s="121"/>
      <c r="AU32" s="150"/>
      <c r="AV32" s="59"/>
      <c r="AW32" s="59"/>
      <c r="AX32" s="59"/>
      <c r="AY32" s="121"/>
      <c r="AZ32" s="150"/>
      <c r="BA32" s="59"/>
      <c r="BB32" s="59"/>
      <c r="BC32" s="59"/>
      <c r="BD32" s="121"/>
      <c r="BE32" s="150"/>
      <c r="BF32" s="59"/>
      <c r="BG32" s="59"/>
      <c r="BH32" s="59"/>
      <c r="BI32" s="150"/>
      <c r="BJ32" s="69"/>
      <c r="BK32" s="59">
        <f t="shared" si="70"/>
        <v>0</v>
      </c>
      <c r="BL32" s="59"/>
      <c r="BM32" s="121">
        <v>2</v>
      </c>
      <c r="BN32" s="146">
        <v>1</v>
      </c>
      <c r="BO32" s="59"/>
      <c r="BP32" s="59">
        <f t="shared" si="71"/>
        <v>1</v>
      </c>
      <c r="BQ32" s="149">
        <f t="shared" si="60"/>
        <v>2</v>
      </c>
      <c r="BR32" s="121">
        <v>1</v>
      </c>
      <c r="BS32" s="150"/>
      <c r="BT32" s="120">
        <v>1</v>
      </c>
      <c r="BU32" s="59">
        <f t="shared" si="72"/>
        <v>1</v>
      </c>
      <c r="BV32" s="121">
        <v>1</v>
      </c>
      <c r="BW32" s="150"/>
      <c r="BX32" s="120">
        <v>1</v>
      </c>
      <c r="BY32" s="59">
        <f t="shared" si="73"/>
        <v>1</v>
      </c>
      <c r="BZ32" s="121"/>
      <c r="CA32" s="150"/>
      <c r="CB32" s="59"/>
      <c r="CC32" s="59">
        <f t="shared" si="74"/>
        <v>0</v>
      </c>
      <c r="CD32" s="121"/>
      <c r="CE32" s="150"/>
      <c r="CF32" s="59"/>
      <c r="CG32" s="59">
        <f t="shared" si="75"/>
        <v>0</v>
      </c>
      <c r="CH32" s="121"/>
      <c r="CI32" s="150"/>
      <c r="CJ32" s="59"/>
      <c r="CK32" s="59">
        <f t="shared" si="61"/>
        <v>0</v>
      </c>
      <c r="CL32" s="121">
        <v>10</v>
      </c>
      <c r="CM32" s="150">
        <v>2</v>
      </c>
      <c r="CN32" s="59">
        <v>2</v>
      </c>
      <c r="CO32" s="59">
        <f t="shared" si="76"/>
        <v>4</v>
      </c>
      <c r="CP32" s="121"/>
      <c r="CQ32" s="150">
        <v>6</v>
      </c>
      <c r="CR32" s="59"/>
      <c r="CS32" s="59">
        <f t="shared" si="62"/>
        <v>6</v>
      </c>
      <c r="CT32" s="121">
        <v>2</v>
      </c>
      <c r="CU32" s="150">
        <v>1</v>
      </c>
      <c r="CV32" s="112">
        <v>1</v>
      </c>
      <c r="CW32" s="62">
        <v>1</v>
      </c>
      <c r="CX32" s="62"/>
      <c r="CY32" s="62"/>
      <c r="CZ32" s="59">
        <f t="shared" si="63"/>
        <v>3</v>
      </c>
      <c r="DA32" s="121"/>
      <c r="DB32" s="150">
        <v>2</v>
      </c>
      <c r="DC32" s="59"/>
      <c r="DD32" s="59">
        <f t="shared" si="77"/>
        <v>2</v>
      </c>
      <c r="DE32" s="121"/>
      <c r="DF32" s="150"/>
      <c r="DG32" s="59"/>
      <c r="DH32" s="59">
        <f t="shared" si="64"/>
        <v>0</v>
      </c>
    </row>
    <row r="33" spans="1:112">
      <c r="A33" s="117">
        <v>4</v>
      </c>
      <c r="B33" s="262" t="s">
        <v>12</v>
      </c>
      <c r="C33" s="8" t="s">
        <v>11</v>
      </c>
      <c r="D33" s="128" t="s">
        <v>552</v>
      </c>
      <c r="E33" s="4" t="s">
        <v>580</v>
      </c>
      <c r="F33" s="2" t="s">
        <v>541</v>
      </c>
      <c r="G33" s="28">
        <v>2509</v>
      </c>
      <c r="H33" s="28">
        <v>73</v>
      </c>
      <c r="I33" s="28">
        <v>23</v>
      </c>
      <c r="J33" s="28">
        <v>0</v>
      </c>
      <c r="K33" s="121">
        <v>1</v>
      </c>
      <c r="L33" s="150"/>
      <c r="M33" s="59"/>
      <c r="N33" s="59">
        <f t="shared" si="65"/>
        <v>0</v>
      </c>
      <c r="O33" s="59"/>
      <c r="P33" s="121">
        <v>1</v>
      </c>
      <c r="Q33" s="150"/>
      <c r="R33" s="59"/>
      <c r="S33" s="59">
        <f t="shared" si="66"/>
        <v>0</v>
      </c>
      <c r="T33" s="59"/>
      <c r="U33" s="121">
        <v>1</v>
      </c>
      <c r="V33" s="150"/>
      <c r="W33" s="59"/>
      <c r="X33" s="59">
        <f t="shared" si="67"/>
        <v>0</v>
      </c>
      <c r="Y33" s="59"/>
      <c r="Z33" s="121">
        <v>1</v>
      </c>
      <c r="AA33" s="150"/>
      <c r="AB33" s="120"/>
      <c r="AC33" s="59">
        <f t="shared" si="68"/>
        <v>0</v>
      </c>
      <c r="AD33" s="59"/>
      <c r="AE33" s="121">
        <v>1</v>
      </c>
      <c r="AF33" s="150"/>
      <c r="AG33" s="59"/>
      <c r="AH33" s="59">
        <f t="shared" si="69"/>
        <v>0</v>
      </c>
      <c r="AI33" s="59"/>
      <c r="AJ33" s="121"/>
      <c r="AK33" s="150"/>
      <c r="AL33" s="59"/>
      <c r="AM33" s="59"/>
      <c r="AN33" s="59"/>
      <c r="AO33" s="121"/>
      <c r="AP33" s="146">
        <v>0</v>
      </c>
      <c r="AQ33" s="59"/>
      <c r="AR33" s="59"/>
      <c r="AS33" s="59"/>
      <c r="AT33" s="121"/>
      <c r="AU33" s="150"/>
      <c r="AV33" s="59"/>
      <c r="AW33" s="59"/>
      <c r="AX33" s="59"/>
      <c r="AY33" s="121"/>
      <c r="AZ33" s="150"/>
      <c r="BA33" s="59"/>
      <c r="BB33" s="59"/>
      <c r="BC33" s="59"/>
      <c r="BD33" s="121"/>
      <c r="BE33" s="150"/>
      <c r="BF33" s="59"/>
      <c r="BG33" s="59"/>
      <c r="BH33" s="59"/>
      <c r="BI33" s="150"/>
      <c r="BJ33" s="69"/>
      <c r="BK33" s="59">
        <f t="shared" si="70"/>
        <v>0</v>
      </c>
      <c r="BL33" s="59"/>
      <c r="BM33" s="121">
        <v>2</v>
      </c>
      <c r="BN33" s="150">
        <v>1</v>
      </c>
      <c r="BO33" s="59"/>
      <c r="BP33" s="59">
        <f t="shared" si="71"/>
        <v>1</v>
      </c>
      <c r="BQ33" s="149">
        <f t="shared" si="60"/>
        <v>1</v>
      </c>
      <c r="BR33" s="121">
        <v>1</v>
      </c>
      <c r="BS33" s="150"/>
      <c r="BT33" s="120">
        <v>1</v>
      </c>
      <c r="BU33" s="59">
        <f t="shared" si="72"/>
        <v>1</v>
      </c>
      <c r="BV33" s="121">
        <v>1</v>
      </c>
      <c r="BW33" s="150"/>
      <c r="BX33" s="120">
        <v>1</v>
      </c>
      <c r="BY33" s="59">
        <f t="shared" si="73"/>
        <v>1</v>
      </c>
      <c r="BZ33" s="121"/>
      <c r="CA33" s="150"/>
      <c r="CB33" s="59"/>
      <c r="CC33" s="59">
        <f t="shared" si="74"/>
        <v>0</v>
      </c>
      <c r="CD33" s="121"/>
      <c r="CE33" s="150"/>
      <c r="CF33" s="59"/>
      <c r="CG33" s="59">
        <f t="shared" si="75"/>
        <v>0</v>
      </c>
      <c r="CH33" s="121"/>
      <c r="CI33" s="150"/>
      <c r="CJ33" s="59"/>
      <c r="CK33" s="59">
        <f t="shared" si="61"/>
        <v>0</v>
      </c>
      <c r="CL33" s="121">
        <v>10</v>
      </c>
      <c r="CM33" s="150">
        <v>9</v>
      </c>
      <c r="CN33" s="59"/>
      <c r="CO33" s="59">
        <f t="shared" si="76"/>
        <v>9</v>
      </c>
      <c r="CP33" s="121"/>
      <c r="CQ33" s="150">
        <v>4</v>
      </c>
      <c r="CR33" s="59"/>
      <c r="CS33" s="59">
        <f t="shared" si="62"/>
        <v>4</v>
      </c>
      <c r="CT33" s="121">
        <v>2</v>
      </c>
      <c r="CU33" s="150">
        <v>1</v>
      </c>
      <c r="CV33" s="123"/>
      <c r="CW33" s="123">
        <v>1</v>
      </c>
      <c r="CX33" s="123">
        <v>1</v>
      </c>
      <c r="CY33" s="159"/>
      <c r="CZ33" s="59">
        <f t="shared" si="63"/>
        <v>3</v>
      </c>
      <c r="DA33" s="121"/>
      <c r="DB33" s="150">
        <v>2</v>
      </c>
      <c r="DC33" s="59"/>
      <c r="DD33" s="59">
        <f t="shared" si="77"/>
        <v>2</v>
      </c>
      <c r="DE33" s="121"/>
      <c r="DF33" s="150">
        <v>1</v>
      </c>
      <c r="DG33" s="59"/>
      <c r="DH33" s="59">
        <f t="shared" si="64"/>
        <v>1</v>
      </c>
    </row>
    <row r="34" spans="1:112">
      <c r="A34" s="117">
        <v>5</v>
      </c>
      <c r="B34" s="262"/>
      <c r="C34" s="4" t="s">
        <v>9</v>
      </c>
      <c r="D34" s="128" t="s">
        <v>552</v>
      </c>
      <c r="E34" s="4" t="s">
        <v>580</v>
      </c>
      <c r="F34" s="2" t="s">
        <v>541</v>
      </c>
      <c r="G34" s="28">
        <v>2765</v>
      </c>
      <c r="H34" s="28">
        <v>225</v>
      </c>
      <c r="I34" s="28">
        <v>42</v>
      </c>
      <c r="J34" s="28">
        <v>0</v>
      </c>
      <c r="K34" s="121">
        <v>1</v>
      </c>
      <c r="L34" s="150"/>
      <c r="M34" s="59"/>
      <c r="N34" s="59">
        <f t="shared" si="65"/>
        <v>0</v>
      </c>
      <c r="O34" s="59"/>
      <c r="P34" s="121">
        <v>1</v>
      </c>
      <c r="Q34" s="150"/>
      <c r="R34" s="59"/>
      <c r="S34" s="59">
        <f t="shared" si="66"/>
        <v>0</v>
      </c>
      <c r="T34" s="59"/>
      <c r="U34" s="121">
        <v>1</v>
      </c>
      <c r="V34" s="150"/>
      <c r="W34" s="59"/>
      <c r="X34" s="59">
        <f t="shared" si="67"/>
        <v>0</v>
      </c>
      <c r="Y34" s="59"/>
      <c r="Z34" s="121">
        <v>1</v>
      </c>
      <c r="AA34" s="150"/>
      <c r="AB34" s="120"/>
      <c r="AC34" s="59">
        <f t="shared" si="68"/>
        <v>0</v>
      </c>
      <c r="AD34" s="59"/>
      <c r="AE34" s="121">
        <v>1</v>
      </c>
      <c r="AF34" s="150">
        <v>1</v>
      </c>
      <c r="AG34" s="59"/>
      <c r="AH34" s="59">
        <f t="shared" si="69"/>
        <v>1</v>
      </c>
      <c r="AI34" s="59"/>
      <c r="AJ34" s="121"/>
      <c r="AK34" s="150"/>
      <c r="AL34" s="59"/>
      <c r="AM34" s="59"/>
      <c r="AN34" s="59"/>
      <c r="AO34" s="121"/>
      <c r="AP34" s="150"/>
      <c r="AQ34" s="59"/>
      <c r="AR34" s="59"/>
      <c r="AS34" s="59"/>
      <c r="AT34" s="121"/>
      <c r="AU34" s="150"/>
      <c r="AV34" s="59"/>
      <c r="AW34" s="59"/>
      <c r="AX34" s="59"/>
      <c r="AY34" s="121"/>
      <c r="AZ34" s="150"/>
      <c r="BA34" s="59"/>
      <c r="BB34" s="59"/>
      <c r="BC34" s="59"/>
      <c r="BD34" s="121"/>
      <c r="BE34" s="150"/>
      <c r="BF34" s="59"/>
      <c r="BG34" s="59"/>
      <c r="BH34" s="59"/>
      <c r="BI34" s="150"/>
      <c r="BJ34" s="69"/>
      <c r="BK34" s="59">
        <f t="shared" si="70"/>
        <v>0</v>
      </c>
      <c r="BL34" s="59"/>
      <c r="BM34" s="121">
        <v>2</v>
      </c>
      <c r="BN34" s="150">
        <v>1</v>
      </c>
      <c r="BO34" s="59"/>
      <c r="BP34" s="59">
        <f t="shared" si="71"/>
        <v>1</v>
      </c>
      <c r="BQ34" s="149">
        <f t="shared" si="60"/>
        <v>2</v>
      </c>
      <c r="BR34" s="121">
        <v>1</v>
      </c>
      <c r="BS34" s="150">
        <v>1</v>
      </c>
      <c r="BT34" s="120"/>
      <c r="BU34" s="59">
        <f t="shared" si="72"/>
        <v>1</v>
      </c>
      <c r="BV34" s="121">
        <v>1</v>
      </c>
      <c r="BW34" s="150"/>
      <c r="BX34" s="120">
        <v>1</v>
      </c>
      <c r="BY34" s="59">
        <f t="shared" si="73"/>
        <v>1</v>
      </c>
      <c r="BZ34" s="121"/>
      <c r="CA34" s="150"/>
      <c r="CB34" s="59"/>
      <c r="CC34" s="59">
        <f t="shared" si="74"/>
        <v>0</v>
      </c>
      <c r="CD34" s="121"/>
      <c r="CE34" s="150"/>
      <c r="CF34" s="59"/>
      <c r="CG34" s="59">
        <f t="shared" si="75"/>
        <v>0</v>
      </c>
      <c r="CH34" s="121"/>
      <c r="CI34" s="150"/>
      <c r="CJ34" s="59"/>
      <c r="CK34" s="59">
        <f t="shared" si="61"/>
        <v>0</v>
      </c>
      <c r="CL34" s="121">
        <v>10</v>
      </c>
      <c r="CM34" s="150">
        <v>2</v>
      </c>
      <c r="CN34" s="59"/>
      <c r="CO34" s="59">
        <f t="shared" si="76"/>
        <v>2</v>
      </c>
      <c r="CP34" s="121"/>
      <c r="CQ34" s="150">
        <v>5</v>
      </c>
      <c r="CR34" s="59"/>
      <c r="CS34" s="59">
        <f t="shared" si="62"/>
        <v>5</v>
      </c>
      <c r="CT34" s="121">
        <v>2</v>
      </c>
      <c r="CU34" s="150">
        <v>1</v>
      </c>
      <c r="CV34" s="123"/>
      <c r="CW34" s="123">
        <v>1</v>
      </c>
      <c r="CX34" s="123"/>
      <c r="CY34" s="159"/>
      <c r="CZ34" s="59">
        <f t="shared" si="63"/>
        <v>2</v>
      </c>
      <c r="DA34" s="121"/>
      <c r="DB34" s="150">
        <v>1</v>
      </c>
      <c r="DC34" s="59"/>
      <c r="DD34" s="59">
        <f t="shared" si="77"/>
        <v>1</v>
      </c>
      <c r="DE34" s="121"/>
      <c r="DF34" s="150"/>
      <c r="DG34" s="59"/>
      <c r="DH34" s="59">
        <f t="shared" si="64"/>
        <v>0</v>
      </c>
    </row>
    <row r="35" spans="1:112">
      <c r="A35" s="117">
        <v>6</v>
      </c>
      <c r="B35" s="262"/>
      <c r="C35" s="8" t="s">
        <v>10</v>
      </c>
      <c r="D35" s="128" t="s">
        <v>552</v>
      </c>
      <c r="E35" s="4" t="s">
        <v>580</v>
      </c>
      <c r="F35" s="2" t="s">
        <v>541</v>
      </c>
      <c r="G35" s="28">
        <v>6173</v>
      </c>
      <c r="H35" s="28">
        <v>650</v>
      </c>
      <c r="I35" s="28">
        <v>68</v>
      </c>
      <c r="J35" s="28">
        <v>0</v>
      </c>
      <c r="K35" s="121">
        <v>1</v>
      </c>
      <c r="L35" s="150"/>
      <c r="M35" s="59"/>
      <c r="N35" s="59">
        <f t="shared" si="65"/>
        <v>0</v>
      </c>
      <c r="O35" s="59"/>
      <c r="P35" s="121">
        <v>1</v>
      </c>
      <c r="Q35" s="150"/>
      <c r="R35" s="59"/>
      <c r="S35" s="59">
        <f t="shared" si="66"/>
        <v>0</v>
      </c>
      <c r="T35" s="59"/>
      <c r="U35" s="121">
        <v>1</v>
      </c>
      <c r="V35" s="150"/>
      <c r="W35" s="59"/>
      <c r="X35" s="59">
        <f t="shared" si="67"/>
        <v>0</v>
      </c>
      <c r="Y35" s="59"/>
      <c r="Z35" s="121">
        <v>1</v>
      </c>
      <c r="AA35" s="150"/>
      <c r="AB35" s="120"/>
      <c r="AC35" s="59">
        <f t="shared" si="68"/>
        <v>0</v>
      </c>
      <c r="AD35" s="59"/>
      <c r="AE35" s="121">
        <v>1</v>
      </c>
      <c r="AF35" s="150"/>
      <c r="AG35" s="59"/>
      <c r="AH35" s="59">
        <f t="shared" si="69"/>
        <v>0</v>
      </c>
      <c r="AI35" s="59"/>
      <c r="AJ35" s="121"/>
      <c r="AK35" s="150"/>
      <c r="AL35" s="59"/>
      <c r="AM35" s="59"/>
      <c r="AN35" s="59"/>
      <c r="AO35" s="121"/>
      <c r="AP35" s="146">
        <v>1</v>
      </c>
      <c r="AQ35" s="59"/>
      <c r="AR35" s="59"/>
      <c r="AS35" s="59"/>
      <c r="AT35" s="121"/>
      <c r="AU35" s="150"/>
      <c r="AV35" s="59"/>
      <c r="AW35" s="59"/>
      <c r="AX35" s="59"/>
      <c r="AY35" s="121"/>
      <c r="AZ35" s="150"/>
      <c r="BA35" s="59"/>
      <c r="BB35" s="59"/>
      <c r="BC35" s="59"/>
      <c r="BD35" s="121"/>
      <c r="BE35" s="150"/>
      <c r="BF35" s="59"/>
      <c r="BG35" s="59"/>
      <c r="BH35" s="59"/>
      <c r="BI35" s="150"/>
      <c r="BJ35" s="69"/>
      <c r="BK35" s="59">
        <f t="shared" si="70"/>
        <v>0</v>
      </c>
      <c r="BL35" s="59"/>
      <c r="BM35" s="121">
        <v>2</v>
      </c>
      <c r="BN35" s="146">
        <v>1</v>
      </c>
      <c r="BO35" s="59">
        <v>1</v>
      </c>
      <c r="BP35" s="59">
        <f t="shared" si="71"/>
        <v>2</v>
      </c>
      <c r="BQ35" s="149">
        <f t="shared" si="60"/>
        <v>2</v>
      </c>
      <c r="BR35" s="121">
        <v>1</v>
      </c>
      <c r="BS35" s="150"/>
      <c r="BT35" s="120">
        <v>1</v>
      </c>
      <c r="BU35" s="59">
        <f t="shared" si="72"/>
        <v>1</v>
      </c>
      <c r="BV35" s="121">
        <v>1</v>
      </c>
      <c r="BW35" s="150"/>
      <c r="BX35" s="120">
        <v>1</v>
      </c>
      <c r="BY35" s="59">
        <f t="shared" si="73"/>
        <v>1</v>
      </c>
      <c r="BZ35" s="121"/>
      <c r="CA35" s="150"/>
      <c r="CB35" s="59"/>
      <c r="CC35" s="59">
        <f t="shared" si="74"/>
        <v>0</v>
      </c>
      <c r="CD35" s="121"/>
      <c r="CE35" s="150"/>
      <c r="CF35" s="59"/>
      <c r="CG35" s="59">
        <f t="shared" si="75"/>
        <v>0</v>
      </c>
      <c r="CH35" s="121"/>
      <c r="CI35" s="150"/>
      <c r="CJ35" s="59"/>
      <c r="CK35" s="59">
        <f t="shared" si="61"/>
        <v>0</v>
      </c>
      <c r="CL35" s="121">
        <v>10</v>
      </c>
      <c r="CM35" s="150">
        <v>2</v>
      </c>
      <c r="CN35" s="59">
        <v>1</v>
      </c>
      <c r="CO35" s="59">
        <f t="shared" si="76"/>
        <v>3</v>
      </c>
      <c r="CP35" s="121"/>
      <c r="CQ35" s="150">
        <v>3</v>
      </c>
      <c r="CR35" s="59"/>
      <c r="CS35" s="59">
        <f t="shared" si="62"/>
        <v>3</v>
      </c>
      <c r="CT35" s="121">
        <v>2</v>
      </c>
      <c r="CU35" s="150">
        <v>1</v>
      </c>
      <c r="CV35" s="200"/>
      <c r="CW35" s="123">
        <v>1</v>
      </c>
      <c r="CX35" s="123">
        <v>1</v>
      </c>
      <c r="CY35" s="159"/>
      <c r="CZ35" s="59">
        <f t="shared" si="63"/>
        <v>3</v>
      </c>
      <c r="DA35" s="121"/>
      <c r="DB35" s="150">
        <v>1</v>
      </c>
      <c r="DC35" s="59"/>
      <c r="DD35" s="59">
        <f t="shared" si="77"/>
        <v>1</v>
      </c>
      <c r="DE35" s="121"/>
      <c r="DF35" s="150"/>
      <c r="DG35" s="59"/>
      <c r="DH35" s="59">
        <f t="shared" si="64"/>
        <v>0</v>
      </c>
    </row>
    <row r="36" spans="1:112">
      <c r="A36" s="117">
        <v>7</v>
      </c>
      <c r="B36" s="154" t="s">
        <v>15</v>
      </c>
      <c r="C36" s="161" t="s">
        <v>14</v>
      </c>
      <c r="D36" s="127" t="s">
        <v>551</v>
      </c>
      <c r="E36" s="4" t="s">
        <v>580</v>
      </c>
      <c r="F36" s="2" t="s">
        <v>544</v>
      </c>
      <c r="G36" s="28">
        <v>3255</v>
      </c>
      <c r="H36" s="28">
        <v>166</v>
      </c>
      <c r="I36" s="28">
        <v>159</v>
      </c>
      <c r="J36" s="28">
        <v>0</v>
      </c>
      <c r="K36" s="121">
        <v>1</v>
      </c>
      <c r="L36" s="150"/>
      <c r="M36" s="59"/>
      <c r="N36" s="59">
        <f t="shared" si="65"/>
        <v>0</v>
      </c>
      <c r="O36" s="59"/>
      <c r="P36" s="121">
        <v>1</v>
      </c>
      <c r="Q36" s="150"/>
      <c r="R36" s="59"/>
      <c r="S36" s="59">
        <f t="shared" si="66"/>
        <v>0</v>
      </c>
      <c r="T36" s="59"/>
      <c r="U36" s="121">
        <v>1</v>
      </c>
      <c r="V36" s="150"/>
      <c r="W36" s="59"/>
      <c r="X36" s="59">
        <f t="shared" si="67"/>
        <v>0</v>
      </c>
      <c r="Y36" s="59"/>
      <c r="Z36" s="121">
        <v>1</v>
      </c>
      <c r="AA36" s="150"/>
      <c r="AB36" s="120"/>
      <c r="AC36" s="59">
        <f t="shared" si="68"/>
        <v>0</v>
      </c>
      <c r="AD36" s="59"/>
      <c r="AE36" s="121">
        <v>1</v>
      </c>
      <c r="AF36" s="150"/>
      <c r="AG36" s="59"/>
      <c r="AH36" s="59">
        <f t="shared" si="69"/>
        <v>0</v>
      </c>
      <c r="AI36" s="59"/>
      <c r="AJ36" s="121"/>
      <c r="AK36" s="150"/>
      <c r="AL36" s="59"/>
      <c r="AM36" s="59"/>
      <c r="AN36" s="59"/>
      <c r="AO36" s="121"/>
      <c r="AP36" s="150"/>
      <c r="AQ36" s="59"/>
      <c r="AR36" s="59"/>
      <c r="AS36" s="59"/>
      <c r="AT36" s="121"/>
      <c r="AU36" s="150"/>
      <c r="AV36" s="59"/>
      <c r="AW36" s="59"/>
      <c r="AX36" s="59"/>
      <c r="AY36" s="121"/>
      <c r="AZ36" s="150"/>
      <c r="BA36" s="59"/>
      <c r="BB36" s="59"/>
      <c r="BC36" s="59"/>
      <c r="BD36" s="121"/>
      <c r="BE36" s="146">
        <v>0</v>
      </c>
      <c r="BF36" s="59"/>
      <c r="BG36" s="59"/>
      <c r="BH36" s="59"/>
      <c r="BI36" s="150"/>
      <c r="BJ36" s="69"/>
      <c r="BK36" s="59">
        <f t="shared" si="70"/>
        <v>0</v>
      </c>
      <c r="BL36" s="59"/>
      <c r="BM36" s="121">
        <v>2</v>
      </c>
      <c r="BN36" s="146">
        <v>2</v>
      </c>
      <c r="BO36" s="59">
        <v>1</v>
      </c>
      <c r="BP36" s="59">
        <f t="shared" si="71"/>
        <v>3</v>
      </c>
      <c r="BQ36" s="149">
        <f t="shared" si="60"/>
        <v>3</v>
      </c>
      <c r="BR36" s="121">
        <v>1</v>
      </c>
      <c r="BS36" s="150"/>
      <c r="BT36" s="120">
        <v>1</v>
      </c>
      <c r="BU36" s="59">
        <f>BT36+BS36</f>
        <v>1</v>
      </c>
      <c r="BV36" s="121">
        <v>1</v>
      </c>
      <c r="BW36" s="150"/>
      <c r="BX36" s="120">
        <v>1</v>
      </c>
      <c r="BY36" s="59">
        <f t="shared" si="73"/>
        <v>1</v>
      </c>
      <c r="BZ36" s="121"/>
      <c r="CA36" s="150"/>
      <c r="CB36" s="59"/>
      <c r="CC36" s="59">
        <f t="shared" si="74"/>
        <v>0</v>
      </c>
      <c r="CD36" s="121"/>
      <c r="CE36" s="150"/>
      <c r="CF36" s="59"/>
      <c r="CG36" s="59">
        <f t="shared" si="75"/>
        <v>0</v>
      </c>
      <c r="CH36" s="121"/>
      <c r="CI36" s="150"/>
      <c r="CJ36" s="59"/>
      <c r="CK36" s="59">
        <f t="shared" si="61"/>
        <v>0</v>
      </c>
      <c r="CL36" s="121">
        <v>10</v>
      </c>
      <c r="CM36" s="150">
        <v>3</v>
      </c>
      <c r="CN36" s="62">
        <v>3</v>
      </c>
      <c r="CO36" s="59">
        <f t="shared" si="76"/>
        <v>6</v>
      </c>
      <c r="CP36" s="121"/>
      <c r="CQ36" s="150">
        <v>2</v>
      </c>
      <c r="CR36" s="59"/>
      <c r="CS36" s="59">
        <f t="shared" si="62"/>
        <v>2</v>
      </c>
      <c r="CT36" s="121">
        <v>2</v>
      </c>
      <c r="CU36" s="150">
        <v>1</v>
      </c>
      <c r="CV36" s="59"/>
      <c r="CW36" s="59">
        <v>1</v>
      </c>
      <c r="CX36" s="59">
        <v>1</v>
      </c>
      <c r="CY36" s="59"/>
      <c r="CZ36" s="59">
        <f t="shared" si="63"/>
        <v>3</v>
      </c>
      <c r="DA36" s="121"/>
      <c r="DB36" s="150">
        <v>1</v>
      </c>
      <c r="DC36" s="59"/>
      <c r="DD36" s="59">
        <f t="shared" si="77"/>
        <v>1</v>
      </c>
      <c r="DE36" s="121"/>
      <c r="DF36" s="150"/>
      <c r="DG36" s="59"/>
      <c r="DH36" s="59">
        <f t="shared" si="64"/>
        <v>0</v>
      </c>
    </row>
    <row r="37" spans="1:112">
      <c r="A37" s="117">
        <v>8</v>
      </c>
      <c r="B37" s="154" t="s">
        <v>16</v>
      </c>
      <c r="C37" s="5" t="s">
        <v>17</v>
      </c>
      <c r="D37" s="130" t="s">
        <v>422</v>
      </c>
      <c r="E37" s="4" t="s">
        <v>580</v>
      </c>
      <c r="F37" s="2" t="s">
        <v>541</v>
      </c>
      <c r="G37" s="28">
        <v>1958</v>
      </c>
      <c r="H37" s="28">
        <v>152</v>
      </c>
      <c r="I37" s="28">
        <v>26</v>
      </c>
      <c r="J37" s="28">
        <v>0</v>
      </c>
      <c r="K37" s="121">
        <v>1</v>
      </c>
      <c r="L37" s="150"/>
      <c r="M37" s="59"/>
      <c r="N37" s="59">
        <f t="shared" si="65"/>
        <v>0</v>
      </c>
      <c r="O37" s="59"/>
      <c r="P37" s="121">
        <v>1</v>
      </c>
      <c r="Q37" s="150"/>
      <c r="R37" s="59"/>
      <c r="S37" s="59">
        <f t="shared" si="66"/>
        <v>0</v>
      </c>
      <c r="T37" s="59"/>
      <c r="U37" s="121">
        <v>1</v>
      </c>
      <c r="V37" s="150"/>
      <c r="W37" s="59"/>
      <c r="X37" s="59">
        <f t="shared" si="67"/>
        <v>0</v>
      </c>
      <c r="Y37" s="59"/>
      <c r="Z37" s="121">
        <v>1</v>
      </c>
      <c r="AA37" s="146">
        <v>1</v>
      </c>
      <c r="AB37" s="120"/>
      <c r="AC37" s="59">
        <f t="shared" si="68"/>
        <v>1</v>
      </c>
      <c r="AD37" s="59"/>
      <c r="AE37" s="121">
        <v>1</v>
      </c>
      <c r="AF37" s="150"/>
      <c r="AG37" s="59"/>
      <c r="AH37" s="59">
        <f t="shared" si="69"/>
        <v>0</v>
      </c>
      <c r="AI37" s="59"/>
      <c r="AJ37" s="121"/>
      <c r="AK37" s="150"/>
      <c r="AL37" s="59"/>
      <c r="AM37" s="59"/>
      <c r="AN37" s="59"/>
      <c r="AO37" s="121"/>
      <c r="AP37" s="146">
        <v>0</v>
      </c>
      <c r="AQ37" s="59"/>
      <c r="AR37" s="59"/>
      <c r="AS37" s="59"/>
      <c r="AT37" s="121"/>
      <c r="AU37" s="150"/>
      <c r="AV37" s="59"/>
      <c r="AW37" s="59"/>
      <c r="AX37" s="59"/>
      <c r="AY37" s="121"/>
      <c r="AZ37" s="150"/>
      <c r="BA37" s="59"/>
      <c r="BB37" s="59"/>
      <c r="BC37" s="59"/>
      <c r="BD37" s="121"/>
      <c r="BE37" s="150"/>
      <c r="BF37" s="59"/>
      <c r="BG37" s="59"/>
      <c r="BH37" s="59"/>
      <c r="BI37" s="150"/>
      <c r="BJ37" s="69"/>
      <c r="BK37" s="59">
        <f t="shared" si="70"/>
        <v>0</v>
      </c>
      <c r="BL37" s="59"/>
      <c r="BM37" s="121">
        <v>2</v>
      </c>
      <c r="BN37" s="150">
        <v>1</v>
      </c>
      <c r="BO37" s="59">
        <v>1</v>
      </c>
      <c r="BP37" s="59">
        <f t="shared" si="71"/>
        <v>2</v>
      </c>
      <c r="BQ37" s="149">
        <f t="shared" si="60"/>
        <v>3</v>
      </c>
      <c r="BR37" s="121">
        <v>1</v>
      </c>
      <c r="BS37" s="150"/>
      <c r="BT37" s="120">
        <v>1</v>
      </c>
      <c r="BU37" s="59">
        <f t="shared" si="72"/>
        <v>1</v>
      </c>
      <c r="BV37" s="121">
        <v>1</v>
      </c>
      <c r="BW37" s="150"/>
      <c r="BX37" s="120">
        <v>1</v>
      </c>
      <c r="BY37" s="59">
        <f t="shared" si="73"/>
        <v>1</v>
      </c>
      <c r="BZ37" s="121"/>
      <c r="CA37" s="150"/>
      <c r="CB37" s="59"/>
      <c r="CC37" s="59">
        <f t="shared" si="74"/>
        <v>0</v>
      </c>
      <c r="CD37" s="121"/>
      <c r="CE37" s="150"/>
      <c r="CF37" s="59"/>
      <c r="CG37" s="59">
        <f t="shared" si="75"/>
        <v>0</v>
      </c>
      <c r="CH37" s="121"/>
      <c r="CI37" s="150"/>
      <c r="CJ37" s="59"/>
      <c r="CK37" s="59">
        <f t="shared" si="61"/>
        <v>0</v>
      </c>
      <c r="CL37" s="121">
        <v>10</v>
      </c>
      <c r="CM37" s="150">
        <v>2</v>
      </c>
      <c r="CN37" s="59">
        <v>1</v>
      </c>
      <c r="CO37" s="59">
        <f t="shared" si="76"/>
        <v>3</v>
      </c>
      <c r="CP37" s="121"/>
      <c r="CQ37" s="150">
        <v>5</v>
      </c>
      <c r="CR37" s="59"/>
      <c r="CS37" s="59">
        <f t="shared" si="62"/>
        <v>5</v>
      </c>
      <c r="CT37" s="121">
        <v>2</v>
      </c>
      <c r="CU37" s="150">
        <v>1</v>
      </c>
      <c r="CV37" s="59"/>
      <c r="CW37" s="59">
        <v>1</v>
      </c>
      <c r="CX37" s="59"/>
      <c r="CY37" s="59">
        <v>1</v>
      </c>
      <c r="CZ37" s="59">
        <f t="shared" si="63"/>
        <v>3</v>
      </c>
      <c r="DA37" s="121"/>
      <c r="DB37" s="150">
        <v>0</v>
      </c>
      <c r="DC37" s="59"/>
      <c r="DD37" s="59">
        <f t="shared" si="77"/>
        <v>0</v>
      </c>
      <c r="DE37" s="121"/>
      <c r="DF37" s="150"/>
      <c r="DG37" s="59"/>
      <c r="DH37" s="59">
        <f t="shared" si="64"/>
        <v>0</v>
      </c>
    </row>
    <row r="38" spans="1:112">
      <c r="A38" s="117">
        <v>9</v>
      </c>
      <c r="B38" s="262" t="s">
        <v>22</v>
      </c>
      <c r="C38" s="161" t="s">
        <v>20</v>
      </c>
      <c r="D38" s="128" t="s">
        <v>552</v>
      </c>
      <c r="E38" s="4" t="s">
        <v>580</v>
      </c>
      <c r="F38" s="2" t="s">
        <v>544</v>
      </c>
      <c r="G38" s="28">
        <v>3432</v>
      </c>
      <c r="H38" s="28">
        <v>292</v>
      </c>
      <c r="I38" s="28">
        <v>79</v>
      </c>
      <c r="J38" s="28">
        <v>0</v>
      </c>
      <c r="K38" s="121">
        <v>1</v>
      </c>
      <c r="L38" s="150"/>
      <c r="M38" s="59"/>
      <c r="N38" s="59">
        <f t="shared" si="65"/>
        <v>0</v>
      </c>
      <c r="O38" s="59"/>
      <c r="P38" s="121">
        <v>1</v>
      </c>
      <c r="Q38" s="150"/>
      <c r="R38" s="59"/>
      <c r="S38" s="59">
        <f t="shared" si="66"/>
        <v>0</v>
      </c>
      <c r="T38" s="59"/>
      <c r="U38" s="121">
        <v>1</v>
      </c>
      <c r="V38" s="150"/>
      <c r="W38" s="59"/>
      <c r="X38" s="59">
        <f t="shared" si="67"/>
        <v>0</v>
      </c>
      <c r="Y38" s="59"/>
      <c r="Z38" s="121">
        <v>1</v>
      </c>
      <c r="AA38" s="150"/>
      <c r="AB38" s="120"/>
      <c r="AC38" s="59">
        <f t="shared" si="68"/>
        <v>0</v>
      </c>
      <c r="AD38" s="59"/>
      <c r="AE38" s="121">
        <v>1</v>
      </c>
      <c r="AF38" s="150"/>
      <c r="AG38" s="59"/>
      <c r="AH38" s="59">
        <f t="shared" si="69"/>
        <v>0</v>
      </c>
      <c r="AI38" s="59"/>
      <c r="AJ38" s="121"/>
      <c r="AK38" s="150"/>
      <c r="AL38" s="59"/>
      <c r="AM38" s="59"/>
      <c r="AN38" s="59"/>
      <c r="AO38" s="121"/>
      <c r="AP38" s="150"/>
      <c r="AQ38" s="59"/>
      <c r="AR38" s="59"/>
      <c r="AS38" s="59"/>
      <c r="AT38" s="121"/>
      <c r="AU38" s="150"/>
      <c r="AV38" s="59"/>
      <c r="AW38" s="59"/>
      <c r="AX38" s="59"/>
      <c r="AY38" s="121"/>
      <c r="AZ38" s="150"/>
      <c r="BA38" s="59"/>
      <c r="BB38" s="59"/>
      <c r="BC38" s="59"/>
      <c r="BD38" s="121"/>
      <c r="BE38" s="150"/>
      <c r="BF38" s="59"/>
      <c r="BG38" s="59"/>
      <c r="BH38" s="59"/>
      <c r="BI38" s="150"/>
      <c r="BJ38" s="69"/>
      <c r="BK38" s="59">
        <f t="shared" si="70"/>
        <v>0</v>
      </c>
      <c r="BL38" s="59"/>
      <c r="BM38" s="121">
        <v>2</v>
      </c>
      <c r="BN38" s="150">
        <v>2</v>
      </c>
      <c r="BO38" s="59"/>
      <c r="BP38" s="59">
        <f t="shared" si="71"/>
        <v>2</v>
      </c>
      <c r="BQ38" s="149">
        <f t="shared" si="60"/>
        <v>2</v>
      </c>
      <c r="BR38" s="121">
        <v>1</v>
      </c>
      <c r="BS38" s="150"/>
      <c r="BT38" s="120">
        <v>1</v>
      </c>
      <c r="BU38" s="59">
        <f t="shared" si="72"/>
        <v>1</v>
      </c>
      <c r="BV38" s="121">
        <v>1</v>
      </c>
      <c r="BW38" s="150"/>
      <c r="BX38" s="120">
        <v>1</v>
      </c>
      <c r="BY38" s="59">
        <f t="shared" si="73"/>
        <v>1</v>
      </c>
      <c r="BZ38" s="121"/>
      <c r="CA38" s="150"/>
      <c r="CB38" s="59"/>
      <c r="CC38" s="59">
        <f t="shared" si="74"/>
        <v>0</v>
      </c>
      <c r="CD38" s="121"/>
      <c r="CE38" s="150"/>
      <c r="CF38" s="59"/>
      <c r="CG38" s="59">
        <f t="shared" si="75"/>
        <v>0</v>
      </c>
      <c r="CH38" s="121"/>
      <c r="CI38" s="150"/>
      <c r="CJ38" s="59"/>
      <c r="CK38" s="59">
        <f t="shared" si="61"/>
        <v>0</v>
      </c>
      <c r="CL38" s="121">
        <v>10</v>
      </c>
      <c r="CM38" s="150">
        <v>4</v>
      </c>
      <c r="CN38" s="148">
        <v>1</v>
      </c>
      <c r="CO38" s="59">
        <f t="shared" si="76"/>
        <v>5</v>
      </c>
      <c r="CP38" s="121"/>
      <c r="CQ38" s="150">
        <v>5</v>
      </c>
      <c r="CR38" s="123"/>
      <c r="CS38" s="59">
        <f t="shared" si="62"/>
        <v>5</v>
      </c>
      <c r="CT38" s="121">
        <v>2</v>
      </c>
      <c r="CU38" s="150">
        <v>1</v>
      </c>
      <c r="CV38" s="123"/>
      <c r="CW38" s="123">
        <v>1</v>
      </c>
      <c r="CX38" s="123"/>
      <c r="CY38" s="159"/>
      <c r="CZ38" s="59">
        <f t="shared" si="63"/>
        <v>2</v>
      </c>
      <c r="DA38" s="121"/>
      <c r="DB38" s="150">
        <v>1</v>
      </c>
      <c r="DC38" s="123"/>
      <c r="DD38" s="59">
        <f t="shared" si="77"/>
        <v>1</v>
      </c>
      <c r="DE38" s="121"/>
      <c r="DF38" s="150"/>
      <c r="DG38" s="158"/>
      <c r="DH38" s="59">
        <f t="shared" si="64"/>
        <v>0</v>
      </c>
    </row>
    <row r="39" spans="1:112">
      <c r="A39" s="117">
        <v>10</v>
      </c>
      <c r="B39" s="262"/>
      <c r="C39" s="161" t="s">
        <v>21</v>
      </c>
      <c r="D39" s="130" t="s">
        <v>422</v>
      </c>
      <c r="E39" s="4" t="s">
        <v>580</v>
      </c>
      <c r="F39" s="2" t="s">
        <v>544</v>
      </c>
      <c r="G39" s="28">
        <v>3276</v>
      </c>
      <c r="H39" s="28">
        <v>317</v>
      </c>
      <c r="I39" s="28">
        <v>71</v>
      </c>
      <c r="J39" s="28">
        <v>0</v>
      </c>
      <c r="K39" s="121">
        <v>1</v>
      </c>
      <c r="L39" s="150"/>
      <c r="M39" s="59"/>
      <c r="N39" s="59">
        <f t="shared" si="65"/>
        <v>0</v>
      </c>
      <c r="O39" s="59"/>
      <c r="P39" s="121">
        <v>1</v>
      </c>
      <c r="Q39" s="150"/>
      <c r="R39" s="59"/>
      <c r="S39" s="59">
        <f t="shared" si="66"/>
        <v>0</v>
      </c>
      <c r="T39" s="59"/>
      <c r="U39" s="121">
        <v>1</v>
      </c>
      <c r="V39" s="150"/>
      <c r="W39" s="59"/>
      <c r="X39" s="59">
        <f t="shared" si="67"/>
        <v>0</v>
      </c>
      <c r="Y39" s="59"/>
      <c r="Z39" s="121">
        <v>1</v>
      </c>
      <c r="AA39" s="150"/>
      <c r="AB39" s="120"/>
      <c r="AC39" s="59">
        <f t="shared" si="68"/>
        <v>0</v>
      </c>
      <c r="AD39" s="59"/>
      <c r="AE39" s="121">
        <v>1</v>
      </c>
      <c r="AF39" s="150"/>
      <c r="AG39" s="59"/>
      <c r="AH39" s="59">
        <f t="shared" si="69"/>
        <v>0</v>
      </c>
      <c r="AI39" s="59"/>
      <c r="AJ39" s="121"/>
      <c r="AK39" s="150"/>
      <c r="AL39" s="59"/>
      <c r="AM39" s="59"/>
      <c r="AN39" s="59"/>
      <c r="AO39" s="121"/>
      <c r="AP39" s="150"/>
      <c r="AQ39" s="59"/>
      <c r="AR39" s="59"/>
      <c r="AS39" s="59"/>
      <c r="AT39" s="121"/>
      <c r="AU39" s="150"/>
      <c r="AV39" s="59"/>
      <c r="AW39" s="59"/>
      <c r="AX39" s="59"/>
      <c r="AY39" s="121"/>
      <c r="AZ39" s="150"/>
      <c r="BA39" s="59"/>
      <c r="BB39" s="59"/>
      <c r="BC39" s="59"/>
      <c r="BD39" s="121"/>
      <c r="BE39" s="150"/>
      <c r="BF39" s="59"/>
      <c r="BG39" s="59"/>
      <c r="BH39" s="59"/>
      <c r="BI39" s="150"/>
      <c r="BJ39" s="69"/>
      <c r="BK39" s="59">
        <f t="shared" si="70"/>
        <v>0</v>
      </c>
      <c r="BL39" s="59"/>
      <c r="BM39" s="121">
        <v>2</v>
      </c>
      <c r="BN39" s="150">
        <v>2</v>
      </c>
      <c r="BO39" s="59">
        <v>1</v>
      </c>
      <c r="BP39" s="59">
        <f t="shared" si="71"/>
        <v>3</v>
      </c>
      <c r="BQ39" s="149">
        <f t="shared" si="60"/>
        <v>3</v>
      </c>
      <c r="BR39" s="121">
        <v>1</v>
      </c>
      <c r="BS39" s="150"/>
      <c r="BT39" s="120">
        <v>1</v>
      </c>
      <c r="BU39" s="59">
        <f t="shared" si="72"/>
        <v>1</v>
      </c>
      <c r="BV39" s="121">
        <v>1</v>
      </c>
      <c r="BW39" s="150"/>
      <c r="BX39" s="120">
        <v>1</v>
      </c>
      <c r="BY39" s="59">
        <f t="shared" si="73"/>
        <v>1</v>
      </c>
      <c r="BZ39" s="121"/>
      <c r="CA39" s="150"/>
      <c r="CB39" s="59"/>
      <c r="CC39" s="59">
        <f t="shared" si="74"/>
        <v>0</v>
      </c>
      <c r="CD39" s="121"/>
      <c r="CE39" s="150"/>
      <c r="CF39" s="59"/>
      <c r="CG39" s="59">
        <f t="shared" si="75"/>
        <v>0</v>
      </c>
      <c r="CH39" s="121"/>
      <c r="CI39" s="150"/>
      <c r="CJ39" s="59"/>
      <c r="CK39" s="59">
        <f t="shared" si="61"/>
        <v>0</v>
      </c>
      <c r="CL39" s="121">
        <v>10</v>
      </c>
      <c r="CM39" s="150">
        <v>3</v>
      </c>
      <c r="CN39" s="148">
        <v>1</v>
      </c>
      <c r="CO39" s="59">
        <f t="shared" si="76"/>
        <v>4</v>
      </c>
      <c r="CP39" s="121"/>
      <c r="CQ39" s="150">
        <v>6</v>
      </c>
      <c r="CR39" s="123"/>
      <c r="CS39" s="59">
        <f t="shared" si="62"/>
        <v>6</v>
      </c>
      <c r="CT39" s="121">
        <v>2</v>
      </c>
      <c r="CU39" s="150">
        <v>1</v>
      </c>
      <c r="CV39" s="123"/>
      <c r="CW39" s="123"/>
      <c r="CX39" s="123">
        <v>1</v>
      </c>
      <c r="CY39" s="159"/>
      <c r="CZ39" s="59">
        <f t="shared" si="63"/>
        <v>2</v>
      </c>
      <c r="DA39" s="121"/>
      <c r="DB39" s="150">
        <v>1</v>
      </c>
      <c r="DC39" s="123"/>
      <c r="DD39" s="59">
        <f t="shared" si="77"/>
        <v>1</v>
      </c>
      <c r="DE39" s="121"/>
      <c r="DF39" s="150"/>
      <c r="DG39" s="158"/>
      <c r="DH39" s="59">
        <f t="shared" si="64"/>
        <v>0</v>
      </c>
    </row>
    <row r="40" spans="1:112">
      <c r="A40" s="117">
        <v>11</v>
      </c>
      <c r="B40" s="262"/>
      <c r="C40" s="161" t="s">
        <v>19</v>
      </c>
      <c r="D40" s="128" t="s">
        <v>552</v>
      </c>
      <c r="E40" s="4" t="s">
        <v>580</v>
      </c>
      <c r="F40" s="2" t="s">
        <v>544</v>
      </c>
      <c r="G40" s="28">
        <v>3854</v>
      </c>
      <c r="H40" s="28">
        <v>482</v>
      </c>
      <c r="I40" s="28">
        <v>59</v>
      </c>
      <c r="J40" s="28">
        <v>0</v>
      </c>
      <c r="K40" s="121">
        <v>1</v>
      </c>
      <c r="L40" s="150"/>
      <c r="M40" s="59"/>
      <c r="N40" s="59">
        <f t="shared" si="65"/>
        <v>0</v>
      </c>
      <c r="O40" s="59"/>
      <c r="P40" s="121">
        <v>1</v>
      </c>
      <c r="Q40" s="150"/>
      <c r="R40" s="59"/>
      <c r="S40" s="59">
        <f t="shared" si="66"/>
        <v>0</v>
      </c>
      <c r="T40" s="59"/>
      <c r="U40" s="121">
        <v>1</v>
      </c>
      <c r="V40" s="150"/>
      <c r="W40" s="59"/>
      <c r="X40" s="59">
        <f t="shared" si="67"/>
        <v>0</v>
      </c>
      <c r="Y40" s="59"/>
      <c r="Z40" s="121">
        <v>1</v>
      </c>
      <c r="AA40" s="150"/>
      <c r="AB40" s="120"/>
      <c r="AC40" s="59">
        <f t="shared" si="68"/>
        <v>0</v>
      </c>
      <c r="AD40" s="59"/>
      <c r="AE40" s="121">
        <v>1</v>
      </c>
      <c r="AF40" s="150"/>
      <c r="AG40" s="59"/>
      <c r="AH40" s="59">
        <f t="shared" si="69"/>
        <v>0</v>
      </c>
      <c r="AI40" s="59"/>
      <c r="AJ40" s="121"/>
      <c r="AK40" s="150"/>
      <c r="AL40" s="59"/>
      <c r="AM40" s="59"/>
      <c r="AN40" s="59"/>
      <c r="AO40" s="121"/>
      <c r="AP40" s="150"/>
      <c r="AQ40" s="59"/>
      <c r="AR40" s="59"/>
      <c r="AS40" s="59"/>
      <c r="AT40" s="121"/>
      <c r="AU40" s="150"/>
      <c r="AV40" s="59"/>
      <c r="AW40" s="59"/>
      <c r="AX40" s="59"/>
      <c r="AY40" s="121"/>
      <c r="AZ40" s="150"/>
      <c r="BA40" s="59"/>
      <c r="BB40" s="59"/>
      <c r="BC40" s="59"/>
      <c r="BD40" s="121"/>
      <c r="BE40" s="150"/>
      <c r="BF40" s="59"/>
      <c r="BG40" s="59"/>
      <c r="BH40" s="59"/>
      <c r="BI40" s="150"/>
      <c r="BJ40" s="69"/>
      <c r="BK40" s="59">
        <f t="shared" si="70"/>
        <v>0</v>
      </c>
      <c r="BL40" s="59"/>
      <c r="BM40" s="121">
        <v>2</v>
      </c>
      <c r="BN40" s="150">
        <v>2</v>
      </c>
      <c r="BO40" s="59">
        <v>1</v>
      </c>
      <c r="BP40" s="59">
        <f t="shared" si="71"/>
        <v>3</v>
      </c>
      <c r="BQ40" s="149">
        <f t="shared" si="60"/>
        <v>3</v>
      </c>
      <c r="BR40" s="121">
        <v>1</v>
      </c>
      <c r="BS40" s="150">
        <v>1</v>
      </c>
      <c r="BT40" s="120"/>
      <c r="BU40" s="59">
        <f t="shared" si="72"/>
        <v>1</v>
      </c>
      <c r="BV40" s="121">
        <v>1</v>
      </c>
      <c r="BW40" s="150"/>
      <c r="BX40" s="120">
        <v>1</v>
      </c>
      <c r="BY40" s="59">
        <f t="shared" si="73"/>
        <v>1</v>
      </c>
      <c r="BZ40" s="121"/>
      <c r="CA40" s="150"/>
      <c r="CB40" s="59"/>
      <c r="CC40" s="59">
        <f t="shared" si="74"/>
        <v>0</v>
      </c>
      <c r="CD40" s="121"/>
      <c r="CE40" s="150">
        <v>1</v>
      </c>
      <c r="CF40" s="59"/>
      <c r="CG40" s="59">
        <f t="shared" si="75"/>
        <v>1</v>
      </c>
      <c r="CH40" s="121"/>
      <c r="CI40" s="150"/>
      <c r="CJ40" s="59"/>
      <c r="CK40" s="59">
        <f t="shared" si="61"/>
        <v>0</v>
      </c>
      <c r="CL40" s="121">
        <v>10</v>
      </c>
      <c r="CM40" s="150">
        <v>5</v>
      </c>
      <c r="CN40" s="148">
        <v>3</v>
      </c>
      <c r="CO40" s="59">
        <f t="shared" si="76"/>
        <v>8</v>
      </c>
      <c r="CP40" s="121"/>
      <c r="CQ40" s="150">
        <v>6</v>
      </c>
      <c r="CR40" s="123"/>
      <c r="CS40" s="59">
        <f t="shared" si="62"/>
        <v>6</v>
      </c>
      <c r="CT40" s="121">
        <v>2</v>
      </c>
      <c r="CU40" s="150">
        <v>1</v>
      </c>
      <c r="CV40" s="123"/>
      <c r="CW40" s="123">
        <v>1</v>
      </c>
      <c r="CX40" s="123"/>
      <c r="CY40" s="159">
        <v>1</v>
      </c>
      <c r="CZ40" s="59">
        <f t="shared" si="63"/>
        <v>3</v>
      </c>
      <c r="DA40" s="121"/>
      <c r="DB40" s="150">
        <v>2</v>
      </c>
      <c r="DC40" s="123"/>
      <c r="DD40" s="59">
        <f t="shared" si="77"/>
        <v>2</v>
      </c>
      <c r="DE40" s="121"/>
      <c r="DF40" s="150">
        <v>1</v>
      </c>
      <c r="DG40" s="158"/>
      <c r="DH40" s="59">
        <f t="shared" si="64"/>
        <v>1</v>
      </c>
    </row>
    <row r="41" spans="1:112">
      <c r="A41" s="117">
        <v>12</v>
      </c>
      <c r="B41" s="262" t="s">
        <v>31</v>
      </c>
      <c r="C41" s="6" t="s">
        <v>522</v>
      </c>
      <c r="D41" s="130" t="s">
        <v>422</v>
      </c>
      <c r="E41" s="4" t="s">
        <v>580</v>
      </c>
      <c r="F41" s="2" t="s">
        <v>541</v>
      </c>
      <c r="G41" s="28">
        <v>2827</v>
      </c>
      <c r="H41" s="28">
        <v>83</v>
      </c>
      <c r="I41" s="28">
        <v>48</v>
      </c>
      <c r="J41" s="28">
        <v>0</v>
      </c>
      <c r="K41" s="121">
        <v>1</v>
      </c>
      <c r="L41" s="150"/>
      <c r="M41" s="59"/>
      <c r="N41" s="59">
        <f t="shared" si="65"/>
        <v>0</v>
      </c>
      <c r="O41" s="59"/>
      <c r="P41" s="121">
        <v>1</v>
      </c>
      <c r="Q41" s="150"/>
      <c r="R41" s="59"/>
      <c r="S41" s="59">
        <f t="shared" si="66"/>
        <v>0</v>
      </c>
      <c r="T41" s="59"/>
      <c r="U41" s="121">
        <v>1</v>
      </c>
      <c r="V41" s="150"/>
      <c r="W41" s="59"/>
      <c r="X41" s="59">
        <f t="shared" si="67"/>
        <v>0</v>
      </c>
      <c r="Y41" s="59"/>
      <c r="Z41" s="121">
        <v>1</v>
      </c>
      <c r="AA41" s="150"/>
      <c r="AB41" s="120"/>
      <c r="AC41" s="59">
        <f t="shared" si="68"/>
        <v>0</v>
      </c>
      <c r="AD41" s="59"/>
      <c r="AE41" s="121">
        <v>1</v>
      </c>
      <c r="AF41" s="150"/>
      <c r="AG41" s="59"/>
      <c r="AH41" s="59">
        <f t="shared" si="69"/>
        <v>0</v>
      </c>
      <c r="AI41" s="59"/>
      <c r="AJ41" s="121"/>
      <c r="AK41" s="150"/>
      <c r="AL41" s="59"/>
      <c r="AM41" s="59"/>
      <c r="AN41" s="59"/>
      <c r="AO41" s="121"/>
      <c r="AP41" s="150"/>
      <c r="AQ41" s="59"/>
      <c r="AR41" s="59"/>
      <c r="AS41" s="59"/>
      <c r="AT41" s="121"/>
      <c r="AU41" s="150"/>
      <c r="AV41" s="59"/>
      <c r="AW41" s="59"/>
      <c r="AX41" s="59"/>
      <c r="AY41" s="121"/>
      <c r="AZ41" s="150"/>
      <c r="BA41" s="59"/>
      <c r="BB41" s="59"/>
      <c r="BC41" s="59"/>
      <c r="BD41" s="121"/>
      <c r="BE41" s="150"/>
      <c r="BF41" s="59"/>
      <c r="BG41" s="59"/>
      <c r="BH41" s="59"/>
      <c r="BI41" s="146">
        <v>1</v>
      </c>
      <c r="BJ41" s="69"/>
      <c r="BK41" s="59">
        <f t="shared" si="70"/>
        <v>1</v>
      </c>
      <c r="BL41" s="59"/>
      <c r="BM41" s="121">
        <v>2</v>
      </c>
      <c r="BN41" s="146">
        <v>0</v>
      </c>
      <c r="BO41" s="59">
        <v>1</v>
      </c>
      <c r="BP41" s="59">
        <f t="shared" si="71"/>
        <v>1</v>
      </c>
      <c r="BQ41" s="149">
        <f t="shared" si="60"/>
        <v>2</v>
      </c>
      <c r="BR41" s="121">
        <v>1</v>
      </c>
      <c r="BS41" s="150"/>
      <c r="BT41" s="120">
        <v>1</v>
      </c>
      <c r="BU41" s="59">
        <f t="shared" si="72"/>
        <v>1</v>
      </c>
      <c r="BV41" s="121">
        <v>1</v>
      </c>
      <c r="BW41" s="150"/>
      <c r="BX41" s="120">
        <v>1</v>
      </c>
      <c r="BY41" s="59">
        <f t="shared" si="73"/>
        <v>1</v>
      </c>
      <c r="BZ41" s="121"/>
      <c r="CA41" s="150"/>
      <c r="CB41" s="59"/>
      <c r="CC41" s="59">
        <f t="shared" si="74"/>
        <v>0</v>
      </c>
      <c r="CD41" s="121"/>
      <c r="CE41" s="150"/>
      <c r="CF41" s="59"/>
      <c r="CG41" s="59">
        <f t="shared" si="75"/>
        <v>0</v>
      </c>
      <c r="CH41" s="121"/>
      <c r="CI41" s="150"/>
      <c r="CJ41" s="123"/>
      <c r="CK41" s="59">
        <f t="shared" si="61"/>
        <v>0</v>
      </c>
      <c r="CL41" s="121">
        <v>10</v>
      </c>
      <c r="CM41" s="150">
        <v>3</v>
      </c>
      <c r="CN41" s="148">
        <v>2</v>
      </c>
      <c r="CO41" s="59">
        <f t="shared" si="76"/>
        <v>5</v>
      </c>
      <c r="CP41" s="121"/>
      <c r="CQ41" s="150">
        <v>2</v>
      </c>
      <c r="CR41" s="123"/>
      <c r="CS41" s="59">
        <f t="shared" si="62"/>
        <v>2</v>
      </c>
      <c r="CT41" s="121">
        <v>2</v>
      </c>
      <c r="CU41" s="150"/>
      <c r="CV41" s="123"/>
      <c r="CW41" s="123">
        <v>1</v>
      </c>
      <c r="CX41" s="123"/>
      <c r="CY41" s="159">
        <v>1</v>
      </c>
      <c r="CZ41" s="59">
        <f t="shared" si="63"/>
        <v>2</v>
      </c>
      <c r="DA41" s="121"/>
      <c r="DB41" s="150">
        <v>1</v>
      </c>
      <c r="DC41" s="123"/>
      <c r="DD41" s="59">
        <f t="shared" si="77"/>
        <v>1</v>
      </c>
      <c r="DE41" s="121"/>
      <c r="DF41" s="150"/>
      <c r="DG41" s="158"/>
      <c r="DH41" s="59">
        <f t="shared" si="64"/>
        <v>0</v>
      </c>
    </row>
    <row r="42" spans="1:112">
      <c r="A42" s="117">
        <v>13</v>
      </c>
      <c r="B42" s="262"/>
      <c r="C42" s="6" t="s">
        <v>569</v>
      </c>
      <c r="D42" s="130" t="s">
        <v>422</v>
      </c>
      <c r="E42" s="4" t="s">
        <v>580</v>
      </c>
      <c r="F42" s="2" t="s">
        <v>541</v>
      </c>
      <c r="G42" s="28">
        <v>3249</v>
      </c>
      <c r="H42" s="28">
        <v>176</v>
      </c>
      <c r="I42" s="28">
        <v>25</v>
      </c>
      <c r="J42" s="28">
        <v>0</v>
      </c>
      <c r="K42" s="121">
        <v>1</v>
      </c>
      <c r="L42" s="150"/>
      <c r="M42" s="59"/>
      <c r="N42" s="59">
        <f t="shared" si="65"/>
        <v>0</v>
      </c>
      <c r="O42" s="59"/>
      <c r="P42" s="121">
        <v>1</v>
      </c>
      <c r="Q42" s="150"/>
      <c r="R42" s="59"/>
      <c r="S42" s="59">
        <f t="shared" si="66"/>
        <v>0</v>
      </c>
      <c r="T42" s="59"/>
      <c r="U42" s="121">
        <v>1</v>
      </c>
      <c r="V42" s="150"/>
      <c r="W42" s="59"/>
      <c r="X42" s="59">
        <f t="shared" si="67"/>
        <v>0</v>
      </c>
      <c r="Y42" s="59"/>
      <c r="Z42" s="121">
        <v>1</v>
      </c>
      <c r="AA42" s="150"/>
      <c r="AB42" s="120"/>
      <c r="AC42" s="59">
        <f t="shared" si="68"/>
        <v>0</v>
      </c>
      <c r="AD42" s="59"/>
      <c r="AE42" s="121">
        <v>1</v>
      </c>
      <c r="AF42" s="150"/>
      <c r="AG42" s="59"/>
      <c r="AH42" s="59">
        <f t="shared" si="69"/>
        <v>0</v>
      </c>
      <c r="AI42" s="59"/>
      <c r="AJ42" s="121"/>
      <c r="AK42" s="150"/>
      <c r="AL42" s="59"/>
      <c r="AM42" s="59"/>
      <c r="AN42" s="59"/>
      <c r="AO42" s="121"/>
      <c r="AP42" s="150"/>
      <c r="AQ42" s="59"/>
      <c r="AR42" s="59"/>
      <c r="AS42" s="59"/>
      <c r="AT42" s="121"/>
      <c r="AU42" s="150"/>
      <c r="AV42" s="59"/>
      <c r="AW42" s="59"/>
      <c r="AX42" s="59"/>
      <c r="AY42" s="121"/>
      <c r="AZ42" s="150"/>
      <c r="BA42" s="59"/>
      <c r="BB42" s="59"/>
      <c r="BC42" s="59"/>
      <c r="BD42" s="121"/>
      <c r="BE42" s="150"/>
      <c r="BF42" s="59"/>
      <c r="BG42" s="59"/>
      <c r="BH42" s="59"/>
      <c r="BI42" s="150"/>
      <c r="BJ42" s="69"/>
      <c r="BK42" s="59">
        <f t="shared" si="70"/>
        <v>0</v>
      </c>
      <c r="BL42" s="59"/>
      <c r="BM42" s="121">
        <v>2</v>
      </c>
      <c r="BN42" s="150">
        <v>2</v>
      </c>
      <c r="BO42" s="59"/>
      <c r="BP42" s="59">
        <f t="shared" si="71"/>
        <v>2</v>
      </c>
      <c r="BQ42" s="149">
        <f t="shared" si="60"/>
        <v>2</v>
      </c>
      <c r="BR42" s="121">
        <v>1</v>
      </c>
      <c r="BS42" s="150"/>
      <c r="BT42" s="120">
        <v>1</v>
      </c>
      <c r="BU42" s="59">
        <f t="shared" si="72"/>
        <v>1</v>
      </c>
      <c r="BV42" s="121">
        <v>1</v>
      </c>
      <c r="BW42" s="150"/>
      <c r="BX42" s="120">
        <v>1</v>
      </c>
      <c r="BY42" s="59">
        <f t="shared" si="73"/>
        <v>1</v>
      </c>
      <c r="BZ42" s="121"/>
      <c r="CA42" s="150"/>
      <c r="CB42" s="59"/>
      <c r="CC42" s="59">
        <f t="shared" si="74"/>
        <v>0</v>
      </c>
      <c r="CD42" s="121"/>
      <c r="CE42" s="150"/>
      <c r="CF42" s="59"/>
      <c r="CG42" s="59">
        <f t="shared" si="75"/>
        <v>0</v>
      </c>
      <c r="CH42" s="121"/>
      <c r="CI42" s="150"/>
      <c r="CJ42" s="123"/>
      <c r="CK42" s="59">
        <f t="shared" si="61"/>
        <v>0</v>
      </c>
      <c r="CL42" s="121">
        <v>10</v>
      </c>
      <c r="CM42" s="150">
        <v>2</v>
      </c>
      <c r="CN42" s="148">
        <v>4</v>
      </c>
      <c r="CO42" s="59">
        <f t="shared" si="76"/>
        <v>6</v>
      </c>
      <c r="CP42" s="121"/>
      <c r="CQ42" s="150">
        <v>2</v>
      </c>
      <c r="CR42" s="123"/>
      <c r="CS42" s="59">
        <f t="shared" si="62"/>
        <v>2</v>
      </c>
      <c r="CT42" s="121">
        <v>2</v>
      </c>
      <c r="CU42" s="150">
        <v>1</v>
      </c>
      <c r="CV42" s="113">
        <v>1</v>
      </c>
      <c r="CW42" s="74">
        <v>1</v>
      </c>
      <c r="CX42" s="74"/>
      <c r="CY42" s="74"/>
      <c r="CZ42" s="59">
        <f t="shared" si="63"/>
        <v>3</v>
      </c>
      <c r="DA42" s="121"/>
      <c r="DB42" s="150">
        <v>1</v>
      </c>
      <c r="DC42" s="123"/>
      <c r="DD42" s="59">
        <f t="shared" si="77"/>
        <v>1</v>
      </c>
      <c r="DE42" s="121"/>
      <c r="DF42" s="150"/>
      <c r="DG42" s="158"/>
      <c r="DH42" s="59">
        <f t="shared" si="64"/>
        <v>0</v>
      </c>
    </row>
    <row r="43" spans="1:112">
      <c r="A43" s="117">
        <v>14</v>
      </c>
      <c r="B43" s="154" t="s">
        <v>25</v>
      </c>
      <c r="C43" s="161" t="s">
        <v>23</v>
      </c>
      <c r="D43" s="130" t="s">
        <v>422</v>
      </c>
      <c r="E43" s="4" t="s">
        <v>580</v>
      </c>
      <c r="F43" s="2" t="s">
        <v>544</v>
      </c>
      <c r="G43" s="28">
        <v>2900</v>
      </c>
      <c r="H43" s="28">
        <v>237</v>
      </c>
      <c r="I43" s="28">
        <v>40</v>
      </c>
      <c r="J43" s="28">
        <v>0</v>
      </c>
      <c r="K43" s="121">
        <v>1</v>
      </c>
      <c r="L43" s="150"/>
      <c r="M43" s="59"/>
      <c r="N43" s="59">
        <f>M43+L43</f>
        <v>0</v>
      </c>
      <c r="O43" s="59"/>
      <c r="P43" s="121">
        <v>1</v>
      </c>
      <c r="Q43" s="150"/>
      <c r="R43" s="59"/>
      <c r="S43" s="59">
        <f t="shared" si="66"/>
        <v>0</v>
      </c>
      <c r="T43" s="59"/>
      <c r="U43" s="121">
        <v>1</v>
      </c>
      <c r="V43" s="150"/>
      <c r="W43" s="59"/>
      <c r="X43" s="59">
        <f t="shared" si="67"/>
        <v>0</v>
      </c>
      <c r="Y43" s="59"/>
      <c r="Z43" s="121">
        <v>1</v>
      </c>
      <c r="AA43" s="146">
        <v>0</v>
      </c>
      <c r="AB43" s="120"/>
      <c r="AC43" s="59">
        <f t="shared" si="68"/>
        <v>0</v>
      </c>
      <c r="AD43" s="59"/>
      <c r="AE43" s="121">
        <v>1</v>
      </c>
      <c r="AF43" s="146">
        <v>1</v>
      </c>
      <c r="AG43" s="59"/>
      <c r="AH43" s="59">
        <f t="shared" si="69"/>
        <v>1</v>
      </c>
      <c r="AI43" s="59"/>
      <c r="AJ43" s="121"/>
      <c r="AK43" s="150"/>
      <c r="AL43" s="59"/>
      <c r="AM43" s="59"/>
      <c r="AN43" s="59"/>
      <c r="AO43" s="121"/>
      <c r="AP43" s="150"/>
      <c r="AQ43" s="59"/>
      <c r="AR43" s="59"/>
      <c r="AS43" s="59"/>
      <c r="AT43" s="121"/>
      <c r="AU43" s="150"/>
      <c r="AV43" s="59"/>
      <c r="AW43" s="59"/>
      <c r="AX43" s="59"/>
      <c r="AY43" s="121"/>
      <c r="AZ43" s="150"/>
      <c r="BA43" s="59"/>
      <c r="BB43" s="59"/>
      <c r="BC43" s="59"/>
      <c r="BD43" s="121"/>
      <c r="BE43" s="150"/>
      <c r="BF43" s="59"/>
      <c r="BG43" s="59"/>
      <c r="BH43" s="59"/>
      <c r="BI43" s="150"/>
      <c r="BJ43" s="69"/>
      <c r="BK43" s="59">
        <f t="shared" si="70"/>
        <v>0</v>
      </c>
      <c r="BL43" s="59"/>
      <c r="BM43" s="121">
        <v>2</v>
      </c>
      <c r="BN43" s="150">
        <v>0</v>
      </c>
      <c r="BO43" s="59">
        <v>1</v>
      </c>
      <c r="BP43" s="59">
        <f t="shared" si="71"/>
        <v>1</v>
      </c>
      <c r="BQ43" s="149">
        <f t="shared" si="60"/>
        <v>2</v>
      </c>
      <c r="BR43" s="121">
        <v>1</v>
      </c>
      <c r="BS43" s="150"/>
      <c r="BT43" s="120">
        <v>1</v>
      </c>
      <c r="BU43" s="59">
        <f t="shared" si="72"/>
        <v>1</v>
      </c>
      <c r="BV43" s="121">
        <v>1</v>
      </c>
      <c r="BW43" s="150"/>
      <c r="BX43" s="120">
        <v>1</v>
      </c>
      <c r="BY43" s="59">
        <f t="shared" si="73"/>
        <v>1</v>
      </c>
      <c r="BZ43" s="121"/>
      <c r="CA43" s="150"/>
      <c r="CB43" s="59"/>
      <c r="CC43" s="59">
        <f t="shared" si="74"/>
        <v>0</v>
      </c>
      <c r="CD43" s="121"/>
      <c r="CE43" s="150"/>
      <c r="CF43" s="59"/>
      <c r="CG43" s="59">
        <f t="shared" si="75"/>
        <v>0</v>
      </c>
      <c r="CH43" s="121"/>
      <c r="CI43" s="150"/>
      <c r="CJ43" s="62"/>
      <c r="CK43" s="59">
        <f t="shared" si="61"/>
        <v>0</v>
      </c>
      <c r="CL43" s="121">
        <v>10</v>
      </c>
      <c r="CM43" s="150">
        <v>3</v>
      </c>
      <c r="CN43" s="148">
        <v>2</v>
      </c>
      <c r="CO43" s="59">
        <f t="shared" si="76"/>
        <v>5</v>
      </c>
      <c r="CP43" s="121"/>
      <c r="CQ43" s="150">
        <v>3</v>
      </c>
      <c r="CR43" s="74"/>
      <c r="CS43" s="59">
        <f t="shared" si="62"/>
        <v>3</v>
      </c>
      <c r="CT43" s="121">
        <v>2</v>
      </c>
      <c r="CU43" s="150"/>
      <c r="CV43" s="113">
        <v>1</v>
      </c>
      <c r="CW43" s="74">
        <v>1</v>
      </c>
      <c r="CX43" s="74"/>
      <c r="CY43" s="74"/>
      <c r="CZ43" s="59">
        <f t="shared" si="63"/>
        <v>2</v>
      </c>
      <c r="DA43" s="121"/>
      <c r="DB43" s="150">
        <v>1</v>
      </c>
      <c r="DC43" s="123"/>
      <c r="DD43" s="59">
        <f t="shared" si="77"/>
        <v>1</v>
      </c>
      <c r="DE43" s="121"/>
      <c r="DF43" s="150"/>
      <c r="DG43" s="158"/>
      <c r="DH43" s="59">
        <f t="shared" si="64"/>
        <v>0</v>
      </c>
    </row>
    <row r="44" spans="1:112">
      <c r="A44" s="117">
        <v>15</v>
      </c>
      <c r="B44" s="262" t="s">
        <v>28</v>
      </c>
      <c r="C44" s="5" t="s">
        <v>27</v>
      </c>
      <c r="D44" s="130" t="s">
        <v>422</v>
      </c>
      <c r="E44" s="4" t="s">
        <v>580</v>
      </c>
      <c r="F44" s="2" t="s">
        <v>541</v>
      </c>
      <c r="G44" s="28">
        <v>6058</v>
      </c>
      <c r="H44" s="28">
        <v>76</v>
      </c>
      <c r="I44" s="28">
        <v>40</v>
      </c>
      <c r="J44" s="28">
        <v>0</v>
      </c>
      <c r="K44" s="121">
        <v>1</v>
      </c>
      <c r="L44" s="150"/>
      <c r="M44" s="59"/>
      <c r="N44" s="59">
        <f t="shared" si="65"/>
        <v>0</v>
      </c>
      <c r="O44" s="59"/>
      <c r="P44" s="121">
        <v>1</v>
      </c>
      <c r="Q44" s="150"/>
      <c r="R44" s="59"/>
      <c r="S44" s="59">
        <f t="shared" si="66"/>
        <v>0</v>
      </c>
      <c r="T44" s="59"/>
      <c r="U44" s="121">
        <v>1</v>
      </c>
      <c r="V44" s="150"/>
      <c r="W44" s="59"/>
      <c r="X44" s="59">
        <f t="shared" si="67"/>
        <v>0</v>
      </c>
      <c r="Y44" s="59"/>
      <c r="Z44" s="121">
        <v>1</v>
      </c>
      <c r="AA44" s="150"/>
      <c r="AB44" s="120"/>
      <c r="AC44" s="59">
        <f t="shared" si="68"/>
        <v>0</v>
      </c>
      <c r="AD44" s="59"/>
      <c r="AE44" s="121">
        <v>1</v>
      </c>
      <c r="AF44" s="150"/>
      <c r="AG44" s="59"/>
      <c r="AH44" s="59">
        <f t="shared" si="69"/>
        <v>0</v>
      </c>
      <c r="AI44" s="59"/>
      <c r="AJ44" s="121"/>
      <c r="AK44" s="150"/>
      <c r="AL44" s="59"/>
      <c r="AM44" s="59"/>
      <c r="AN44" s="59"/>
      <c r="AO44" s="121"/>
      <c r="AP44" s="150"/>
      <c r="AQ44" s="59"/>
      <c r="AR44" s="59"/>
      <c r="AS44" s="59"/>
      <c r="AT44" s="121"/>
      <c r="AU44" s="150"/>
      <c r="AV44" s="59"/>
      <c r="AW44" s="59"/>
      <c r="AX44" s="59"/>
      <c r="AY44" s="121"/>
      <c r="AZ44" s="150"/>
      <c r="BA44" s="59"/>
      <c r="BB44" s="59"/>
      <c r="BC44" s="59"/>
      <c r="BD44" s="121"/>
      <c r="BE44" s="150"/>
      <c r="BF44" s="59"/>
      <c r="BG44" s="59"/>
      <c r="BH44" s="59"/>
      <c r="BI44" s="150"/>
      <c r="BJ44" s="69"/>
      <c r="BK44" s="59">
        <f t="shared" si="70"/>
        <v>0</v>
      </c>
      <c r="BL44" s="59"/>
      <c r="BM44" s="121">
        <v>2</v>
      </c>
      <c r="BN44" s="146">
        <v>0</v>
      </c>
      <c r="BO44" s="59">
        <v>1</v>
      </c>
      <c r="BP44" s="59">
        <f t="shared" si="71"/>
        <v>1</v>
      </c>
      <c r="BQ44" s="149">
        <f t="shared" si="60"/>
        <v>1</v>
      </c>
      <c r="BR44" s="121">
        <v>1</v>
      </c>
      <c r="BS44" s="150">
        <v>1</v>
      </c>
      <c r="BT44" s="120"/>
      <c r="BU44" s="59">
        <f t="shared" si="72"/>
        <v>1</v>
      </c>
      <c r="BV44" s="121">
        <v>1</v>
      </c>
      <c r="BW44" s="150"/>
      <c r="BX44" s="120">
        <v>1</v>
      </c>
      <c r="BY44" s="59">
        <f t="shared" si="73"/>
        <v>1</v>
      </c>
      <c r="BZ44" s="121"/>
      <c r="CA44" s="150"/>
      <c r="CB44" s="59"/>
      <c r="CC44" s="59">
        <f t="shared" si="74"/>
        <v>0</v>
      </c>
      <c r="CD44" s="121"/>
      <c r="CE44" s="150"/>
      <c r="CF44" s="59"/>
      <c r="CG44" s="59">
        <f t="shared" si="75"/>
        <v>0</v>
      </c>
      <c r="CH44" s="121"/>
      <c r="CI44" s="150"/>
      <c r="CJ44" s="59"/>
      <c r="CK44" s="59">
        <f t="shared" si="61"/>
        <v>0</v>
      </c>
      <c r="CL44" s="121">
        <v>10</v>
      </c>
      <c r="CM44" s="150">
        <v>3</v>
      </c>
      <c r="CN44" s="148">
        <v>2</v>
      </c>
      <c r="CO44" s="59">
        <f t="shared" si="76"/>
        <v>5</v>
      </c>
      <c r="CP44" s="121"/>
      <c r="CQ44" s="150">
        <v>2</v>
      </c>
      <c r="CR44" s="123"/>
      <c r="CS44" s="59">
        <f t="shared" si="62"/>
        <v>2</v>
      </c>
      <c r="CT44" s="121">
        <v>2</v>
      </c>
      <c r="CU44" s="150"/>
      <c r="CV44" s="123"/>
      <c r="CW44" s="123"/>
      <c r="CX44" s="123">
        <v>1</v>
      </c>
      <c r="CY44" s="159"/>
      <c r="CZ44" s="59">
        <f t="shared" si="63"/>
        <v>1</v>
      </c>
      <c r="DA44" s="121"/>
      <c r="DB44" s="150"/>
      <c r="DC44" s="123"/>
      <c r="DD44" s="59">
        <f t="shared" si="77"/>
        <v>0</v>
      </c>
      <c r="DE44" s="121"/>
      <c r="DF44" s="150"/>
      <c r="DG44" s="158"/>
      <c r="DH44" s="59">
        <f t="shared" si="64"/>
        <v>0</v>
      </c>
    </row>
    <row r="45" spans="1:112">
      <c r="A45" s="117">
        <v>16</v>
      </c>
      <c r="B45" s="262"/>
      <c r="C45" s="5" t="s">
        <v>26</v>
      </c>
      <c r="D45" s="130" t="s">
        <v>422</v>
      </c>
      <c r="E45" s="4" t="s">
        <v>580</v>
      </c>
      <c r="F45" s="2" t="s">
        <v>541</v>
      </c>
      <c r="G45" s="28">
        <v>3238</v>
      </c>
      <c r="H45" s="28">
        <v>91</v>
      </c>
      <c r="I45" s="28">
        <v>47</v>
      </c>
      <c r="J45" s="28">
        <v>0</v>
      </c>
      <c r="K45" s="121">
        <v>1</v>
      </c>
      <c r="L45" s="150"/>
      <c r="M45" s="59"/>
      <c r="N45" s="59">
        <f t="shared" si="65"/>
        <v>0</v>
      </c>
      <c r="O45" s="59"/>
      <c r="P45" s="121">
        <v>1</v>
      </c>
      <c r="Q45" s="150"/>
      <c r="R45" s="59"/>
      <c r="S45" s="59">
        <f t="shared" si="66"/>
        <v>0</v>
      </c>
      <c r="T45" s="59"/>
      <c r="U45" s="121">
        <v>1</v>
      </c>
      <c r="V45" s="150"/>
      <c r="W45" s="59"/>
      <c r="X45" s="59">
        <f t="shared" si="67"/>
        <v>0</v>
      </c>
      <c r="Y45" s="59"/>
      <c r="Z45" s="121">
        <v>1</v>
      </c>
      <c r="AA45" s="150"/>
      <c r="AB45" s="59"/>
      <c r="AC45" s="59">
        <f t="shared" si="68"/>
        <v>0</v>
      </c>
      <c r="AD45" s="59"/>
      <c r="AE45" s="121">
        <v>1</v>
      </c>
      <c r="AF45" s="150"/>
      <c r="AG45" s="59"/>
      <c r="AH45" s="59">
        <f t="shared" si="69"/>
        <v>0</v>
      </c>
      <c r="AI45" s="59"/>
      <c r="AJ45" s="121"/>
      <c r="AK45" s="150"/>
      <c r="AL45" s="59"/>
      <c r="AM45" s="59"/>
      <c r="AN45" s="59"/>
      <c r="AO45" s="121"/>
      <c r="AP45" s="150"/>
      <c r="AQ45" s="59"/>
      <c r="AR45" s="59"/>
      <c r="AS45" s="59"/>
      <c r="AT45" s="121"/>
      <c r="AU45" s="150"/>
      <c r="AV45" s="59"/>
      <c r="AW45" s="59"/>
      <c r="AX45" s="59"/>
      <c r="AY45" s="121"/>
      <c r="AZ45" s="150"/>
      <c r="BA45" s="59"/>
      <c r="BB45" s="59"/>
      <c r="BC45" s="59"/>
      <c r="BD45" s="121"/>
      <c r="BE45" s="150"/>
      <c r="BF45" s="59"/>
      <c r="BG45" s="59"/>
      <c r="BH45" s="59"/>
      <c r="BI45" s="150"/>
      <c r="BJ45" s="69"/>
      <c r="BK45" s="59">
        <f t="shared" si="70"/>
        <v>0</v>
      </c>
      <c r="BL45" s="59"/>
      <c r="BM45" s="121">
        <v>2</v>
      </c>
      <c r="BN45" s="150">
        <v>1</v>
      </c>
      <c r="BO45" s="59"/>
      <c r="BP45" s="59">
        <f t="shared" si="71"/>
        <v>1</v>
      </c>
      <c r="BQ45" s="149">
        <f t="shared" si="60"/>
        <v>1</v>
      </c>
      <c r="BR45" s="121">
        <v>1</v>
      </c>
      <c r="BS45" s="150"/>
      <c r="BT45" s="59">
        <v>1</v>
      </c>
      <c r="BU45" s="59">
        <f t="shared" si="72"/>
        <v>1</v>
      </c>
      <c r="BV45" s="121">
        <v>1</v>
      </c>
      <c r="BW45" s="150"/>
      <c r="BX45" s="59">
        <v>1</v>
      </c>
      <c r="BY45" s="59">
        <f t="shared" si="73"/>
        <v>1</v>
      </c>
      <c r="BZ45" s="121"/>
      <c r="CA45" s="150"/>
      <c r="CB45" s="59"/>
      <c r="CC45" s="59">
        <f t="shared" si="74"/>
        <v>0</v>
      </c>
      <c r="CD45" s="121"/>
      <c r="CE45" s="150"/>
      <c r="CF45" s="59"/>
      <c r="CG45" s="59">
        <f t="shared" si="75"/>
        <v>0</v>
      </c>
      <c r="CH45" s="121"/>
      <c r="CI45" s="150"/>
      <c r="CJ45" s="59"/>
      <c r="CK45" s="59">
        <f t="shared" si="61"/>
        <v>0</v>
      </c>
      <c r="CL45" s="121">
        <v>10</v>
      </c>
      <c r="CM45" s="150">
        <v>1</v>
      </c>
      <c r="CN45" s="148">
        <v>2</v>
      </c>
      <c r="CO45" s="59">
        <f t="shared" si="76"/>
        <v>3</v>
      </c>
      <c r="CP45" s="121"/>
      <c r="CQ45" s="150">
        <v>2</v>
      </c>
      <c r="CR45" s="123"/>
      <c r="CS45" s="59">
        <f t="shared" si="62"/>
        <v>2</v>
      </c>
      <c r="CT45" s="121">
        <v>2</v>
      </c>
      <c r="CU45" s="150"/>
      <c r="CV45" s="123"/>
      <c r="CW45" s="123">
        <v>1</v>
      </c>
      <c r="CX45" s="123"/>
      <c r="CY45" s="159"/>
      <c r="CZ45" s="59">
        <f t="shared" si="63"/>
        <v>1</v>
      </c>
      <c r="DA45" s="121"/>
      <c r="DB45" s="150">
        <v>1</v>
      </c>
      <c r="DC45" s="123"/>
      <c r="DD45" s="59">
        <f t="shared" si="77"/>
        <v>1</v>
      </c>
      <c r="DE45" s="121"/>
      <c r="DF45" s="150"/>
      <c r="DG45" s="158"/>
      <c r="DH45" s="59">
        <f t="shared" si="64"/>
        <v>0</v>
      </c>
    </row>
    <row r="46" spans="1:112" s="95" customForma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>
        <f>SUM(L30:L45)</f>
        <v>1</v>
      </c>
      <c r="M46" s="102">
        <f t="shared" ref="M46:DF46" si="78">SUM(M30:M45)</f>
        <v>0</v>
      </c>
      <c r="N46" s="102">
        <f t="shared" si="78"/>
        <v>1</v>
      </c>
      <c r="O46" s="102"/>
      <c r="P46" s="102"/>
      <c r="Q46" s="102">
        <f t="shared" si="78"/>
        <v>0</v>
      </c>
      <c r="R46" s="102">
        <f t="shared" si="78"/>
        <v>0</v>
      </c>
      <c r="S46" s="102">
        <f t="shared" si="78"/>
        <v>0</v>
      </c>
      <c r="T46" s="102"/>
      <c r="U46" s="102"/>
      <c r="V46" s="102">
        <f t="shared" si="78"/>
        <v>1</v>
      </c>
      <c r="W46" s="102">
        <f t="shared" si="78"/>
        <v>0</v>
      </c>
      <c r="X46" s="102">
        <f t="shared" si="78"/>
        <v>1</v>
      </c>
      <c r="Y46" s="102"/>
      <c r="Z46" s="102"/>
      <c r="AA46" s="102">
        <f t="shared" si="78"/>
        <v>1</v>
      </c>
      <c r="AB46" s="102">
        <f t="shared" si="78"/>
        <v>0</v>
      </c>
      <c r="AC46" s="102">
        <f t="shared" si="78"/>
        <v>1</v>
      </c>
      <c r="AD46" s="102"/>
      <c r="AE46" s="102"/>
      <c r="AF46" s="102">
        <f t="shared" si="78"/>
        <v>2</v>
      </c>
      <c r="AG46" s="102">
        <f t="shared" si="78"/>
        <v>0</v>
      </c>
      <c r="AH46" s="102">
        <f t="shared" si="78"/>
        <v>2</v>
      </c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>
        <f t="shared" si="78"/>
        <v>1</v>
      </c>
      <c r="BJ46" s="102">
        <f t="shared" si="78"/>
        <v>0</v>
      </c>
      <c r="BK46" s="102">
        <f t="shared" si="78"/>
        <v>1</v>
      </c>
      <c r="BL46" s="102"/>
      <c r="BM46" s="102"/>
      <c r="BN46" s="102">
        <f t="shared" si="78"/>
        <v>18</v>
      </c>
      <c r="BO46" s="102">
        <f t="shared" si="78"/>
        <v>9</v>
      </c>
      <c r="BP46" s="102">
        <f t="shared" si="78"/>
        <v>27</v>
      </c>
      <c r="BQ46" s="102"/>
      <c r="BR46" s="102"/>
      <c r="BS46" s="102">
        <f t="shared" si="78"/>
        <v>4</v>
      </c>
      <c r="BT46" s="102">
        <f t="shared" si="78"/>
        <v>12</v>
      </c>
      <c r="BU46" s="102">
        <f t="shared" si="78"/>
        <v>16</v>
      </c>
      <c r="BV46" s="102"/>
      <c r="BW46" s="102">
        <f t="shared" si="78"/>
        <v>0</v>
      </c>
      <c r="BX46" s="102">
        <f t="shared" si="78"/>
        <v>16</v>
      </c>
      <c r="BY46" s="102">
        <f t="shared" si="78"/>
        <v>16</v>
      </c>
      <c r="BZ46" s="102"/>
      <c r="CA46" s="102">
        <f t="shared" si="78"/>
        <v>0</v>
      </c>
      <c r="CB46" s="102">
        <f t="shared" si="78"/>
        <v>0</v>
      </c>
      <c r="CC46" s="102">
        <f t="shared" si="78"/>
        <v>0</v>
      </c>
      <c r="CD46" s="102"/>
      <c r="CE46" s="102">
        <f t="shared" si="78"/>
        <v>1</v>
      </c>
      <c r="CF46" s="102">
        <f t="shared" si="78"/>
        <v>0</v>
      </c>
      <c r="CG46" s="102">
        <f t="shared" si="78"/>
        <v>1</v>
      </c>
      <c r="CH46" s="102"/>
      <c r="CI46" s="102">
        <f t="shared" si="78"/>
        <v>0</v>
      </c>
      <c r="CJ46" s="102">
        <f t="shared" si="78"/>
        <v>0</v>
      </c>
      <c r="CK46" s="102">
        <f t="shared" si="78"/>
        <v>0</v>
      </c>
      <c r="CL46" s="102"/>
      <c r="CM46" s="102">
        <f t="shared" si="78"/>
        <v>49</v>
      </c>
      <c r="CN46" s="102">
        <f t="shared" si="78"/>
        <v>29</v>
      </c>
      <c r="CO46" s="102">
        <f t="shared" si="78"/>
        <v>78</v>
      </c>
      <c r="CP46" s="102"/>
      <c r="CQ46" s="102">
        <f t="shared" si="78"/>
        <v>65</v>
      </c>
      <c r="CR46" s="102">
        <f t="shared" si="78"/>
        <v>0</v>
      </c>
      <c r="CS46" s="102">
        <f t="shared" si="78"/>
        <v>65</v>
      </c>
      <c r="CT46" s="102"/>
      <c r="CU46" s="102">
        <f t="shared" si="78"/>
        <v>11</v>
      </c>
      <c r="CV46" s="102">
        <f t="shared" si="78"/>
        <v>3</v>
      </c>
      <c r="CW46" s="102">
        <f t="shared" si="78"/>
        <v>14</v>
      </c>
      <c r="CX46" s="102">
        <f t="shared" si="78"/>
        <v>7</v>
      </c>
      <c r="CY46" s="102"/>
      <c r="CZ46" s="102">
        <f t="shared" si="78"/>
        <v>38</v>
      </c>
      <c r="DA46" s="102"/>
      <c r="DB46" s="102">
        <f t="shared" si="78"/>
        <v>18</v>
      </c>
      <c r="DC46" s="102">
        <f t="shared" si="78"/>
        <v>0</v>
      </c>
      <c r="DD46" s="102">
        <f t="shared" si="78"/>
        <v>18</v>
      </c>
      <c r="DE46" s="102"/>
      <c r="DF46" s="102">
        <f t="shared" si="78"/>
        <v>2</v>
      </c>
      <c r="DG46" s="102">
        <f t="shared" ref="DG46:DH46" si="79">SUM(DG30:DG45)</f>
        <v>0</v>
      </c>
      <c r="DH46" s="102">
        <f t="shared" si="79"/>
        <v>2</v>
      </c>
    </row>
    <row r="47" spans="1:112">
      <c r="A47" s="260" t="s">
        <v>538</v>
      </c>
      <c r="B47" s="260"/>
      <c r="C47" s="260"/>
      <c r="D47" s="260"/>
      <c r="E47" s="260"/>
      <c r="F47" s="98"/>
      <c r="G47" s="165"/>
      <c r="H47" s="165"/>
      <c r="I47" s="165"/>
      <c r="J47" s="165"/>
      <c r="K47" s="139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</row>
    <row r="48" spans="1:112">
      <c r="A48" s="60">
        <v>1</v>
      </c>
      <c r="B48" s="257" t="s">
        <v>5</v>
      </c>
      <c r="C48" s="13" t="s">
        <v>41</v>
      </c>
      <c r="D48" s="127" t="s">
        <v>551</v>
      </c>
      <c r="E48" s="4" t="s">
        <v>580</v>
      </c>
      <c r="F48" s="2" t="s">
        <v>541</v>
      </c>
      <c r="G48" s="28">
        <v>2222</v>
      </c>
      <c r="H48" s="28">
        <v>132</v>
      </c>
      <c r="I48" s="28">
        <v>12</v>
      </c>
      <c r="J48" s="28">
        <v>0</v>
      </c>
      <c r="K48" s="121"/>
      <c r="L48" s="150"/>
      <c r="M48" s="59"/>
      <c r="N48" s="59">
        <f>M48+L48</f>
        <v>0</v>
      </c>
      <c r="O48" s="59"/>
      <c r="P48" s="121"/>
      <c r="Q48" s="150"/>
      <c r="R48" s="59"/>
      <c r="S48" s="59">
        <f>R48+Q48</f>
        <v>0</v>
      </c>
      <c r="T48" s="59"/>
      <c r="U48" s="121"/>
      <c r="V48" s="150"/>
      <c r="W48" s="59"/>
      <c r="X48" s="59">
        <f>W48+V48</f>
        <v>0</v>
      </c>
      <c r="Y48" s="59"/>
      <c r="Z48" s="121"/>
      <c r="AA48" s="150"/>
      <c r="AB48" s="59"/>
      <c r="AC48" s="59">
        <f>AB48+AA48</f>
        <v>0</v>
      </c>
      <c r="AD48" s="59"/>
      <c r="AE48" s="121"/>
      <c r="AF48" s="150"/>
      <c r="AG48" s="59"/>
      <c r="AH48" s="59">
        <f>AG48+AF48</f>
        <v>0</v>
      </c>
      <c r="AI48" s="59"/>
      <c r="AJ48" s="121"/>
      <c r="AK48" s="150"/>
      <c r="AL48" s="59"/>
      <c r="AM48" s="59"/>
      <c r="AN48" s="59"/>
      <c r="AO48" s="121"/>
      <c r="AP48" s="150"/>
      <c r="AQ48" s="59"/>
      <c r="AR48" s="59"/>
      <c r="AS48" s="59"/>
      <c r="AT48" s="121"/>
      <c r="AU48" s="150"/>
      <c r="AV48" s="59"/>
      <c r="AW48" s="59"/>
      <c r="AX48" s="59"/>
      <c r="AY48" s="121"/>
      <c r="AZ48" s="150"/>
      <c r="BA48" s="59"/>
      <c r="BB48" s="59"/>
      <c r="BC48" s="59"/>
      <c r="BD48" s="121"/>
      <c r="BE48" s="150"/>
      <c r="BF48" s="59"/>
      <c r="BG48" s="59"/>
      <c r="BH48" s="59"/>
      <c r="BI48" s="150"/>
      <c r="BJ48" s="69"/>
      <c r="BK48" s="59">
        <f>BJ48+BI48</f>
        <v>0</v>
      </c>
      <c r="BL48" s="59"/>
      <c r="BM48" s="121">
        <v>1</v>
      </c>
      <c r="BN48" s="150">
        <v>1</v>
      </c>
      <c r="BO48" s="59"/>
      <c r="BP48" s="59">
        <f>BO48+BN48</f>
        <v>1</v>
      </c>
      <c r="BQ48" s="149">
        <f t="shared" ref="BQ48:BQ82" si="80">BP48+BK48+BG48+BB48+AW48+AR48+AM48+AH48+AC48+X48+S48+N48</f>
        <v>1</v>
      </c>
      <c r="BR48" s="121"/>
      <c r="BS48" s="150"/>
      <c r="BT48" s="59"/>
      <c r="BU48" s="59">
        <f>BT48+BS48</f>
        <v>0</v>
      </c>
      <c r="BV48" s="121"/>
      <c r="BW48" s="150"/>
      <c r="BX48" s="59"/>
      <c r="BY48" s="59">
        <f>BX48+BW48</f>
        <v>0</v>
      </c>
      <c r="BZ48" s="121"/>
      <c r="CA48" s="150"/>
      <c r="CB48" s="59"/>
      <c r="CC48" s="59">
        <f>CB48+CA48</f>
        <v>0</v>
      </c>
      <c r="CD48" s="121"/>
      <c r="CE48" s="150"/>
      <c r="CF48" s="59"/>
      <c r="CG48" s="59">
        <f>CF48+CE48</f>
        <v>0</v>
      </c>
      <c r="CH48" s="121"/>
      <c r="CI48" s="150"/>
      <c r="CJ48" s="59"/>
      <c r="CK48" s="59">
        <f t="shared" ref="CK48:CK83" si="81">CJ48+CI48</f>
        <v>0</v>
      </c>
      <c r="CL48" s="121">
        <v>3</v>
      </c>
      <c r="CM48" s="150">
        <v>1</v>
      </c>
      <c r="CN48" s="59"/>
      <c r="CO48" s="62">
        <f>CN48+CM48</f>
        <v>1</v>
      </c>
      <c r="CP48" s="121"/>
      <c r="CQ48" s="150">
        <v>6</v>
      </c>
      <c r="CR48" s="59"/>
      <c r="CS48" s="59">
        <f t="shared" ref="CS48:CS83" si="82">CR48+CQ48</f>
        <v>6</v>
      </c>
      <c r="CT48" s="121">
        <v>1</v>
      </c>
      <c r="CU48" s="150">
        <v>1</v>
      </c>
      <c r="CV48" s="62"/>
      <c r="CW48" s="62"/>
      <c r="CX48" s="62"/>
      <c r="CY48" s="62"/>
      <c r="CZ48" s="59">
        <f t="shared" ref="CZ48:CZ83" si="83">CY48+CX48+CW48+CV48+CU48</f>
        <v>1</v>
      </c>
      <c r="DA48" s="121"/>
      <c r="DB48" s="150">
        <v>1</v>
      </c>
      <c r="DC48" s="59"/>
      <c r="DD48" s="59">
        <f>DC48+DB48</f>
        <v>1</v>
      </c>
      <c r="DE48" s="121"/>
      <c r="DF48" s="150"/>
      <c r="DG48" s="59"/>
      <c r="DH48" s="59">
        <f t="shared" ref="DH48:DH56" si="84">DG48+DF48</f>
        <v>0</v>
      </c>
    </row>
    <row r="49" spans="1:112">
      <c r="A49" s="60">
        <v>2</v>
      </c>
      <c r="B49" s="258"/>
      <c r="C49" s="13" t="s">
        <v>43</v>
      </c>
      <c r="D49" s="127" t="s">
        <v>551</v>
      </c>
      <c r="E49" s="4" t="s">
        <v>580</v>
      </c>
      <c r="F49" s="2" t="s">
        <v>541</v>
      </c>
      <c r="G49" s="28">
        <v>2784</v>
      </c>
      <c r="H49" s="28">
        <v>87</v>
      </c>
      <c r="I49" s="28">
        <v>23</v>
      </c>
      <c r="J49" s="28">
        <v>0</v>
      </c>
      <c r="K49" s="121"/>
      <c r="L49" s="150"/>
      <c r="M49" s="59"/>
      <c r="N49" s="59">
        <f t="shared" ref="N49:N83" si="85">M49+L49</f>
        <v>0</v>
      </c>
      <c r="O49" s="59"/>
      <c r="P49" s="121"/>
      <c r="Q49" s="150"/>
      <c r="R49" s="59"/>
      <c r="S49" s="59">
        <f t="shared" ref="S49:S83" si="86">R49+Q49</f>
        <v>0</v>
      </c>
      <c r="T49" s="59"/>
      <c r="U49" s="121"/>
      <c r="V49" s="150"/>
      <c r="W49" s="59"/>
      <c r="X49" s="59">
        <f t="shared" ref="X49:X83" si="87">W49+V49</f>
        <v>0</v>
      </c>
      <c r="Y49" s="59"/>
      <c r="Z49" s="121"/>
      <c r="AA49" s="150"/>
      <c r="AB49" s="59"/>
      <c r="AC49" s="59">
        <f t="shared" ref="AC49:AC82" si="88">AB49+AA49</f>
        <v>0</v>
      </c>
      <c r="AD49" s="59"/>
      <c r="AE49" s="121"/>
      <c r="AF49" s="150"/>
      <c r="AG49" s="59"/>
      <c r="AH49" s="59">
        <f t="shared" ref="AH49:AH83" si="89">AG49+AF49</f>
        <v>0</v>
      </c>
      <c r="AI49" s="59"/>
      <c r="AJ49" s="121"/>
      <c r="AK49" s="150"/>
      <c r="AL49" s="59"/>
      <c r="AM49" s="59"/>
      <c r="AN49" s="59"/>
      <c r="AO49" s="121"/>
      <c r="AP49" s="150"/>
      <c r="AQ49" s="59"/>
      <c r="AR49" s="59"/>
      <c r="AS49" s="59"/>
      <c r="AT49" s="121"/>
      <c r="AU49" s="150"/>
      <c r="AV49" s="59"/>
      <c r="AW49" s="59"/>
      <c r="AX49" s="59"/>
      <c r="AY49" s="121"/>
      <c r="AZ49" s="150"/>
      <c r="BA49" s="59"/>
      <c r="BB49" s="59"/>
      <c r="BC49" s="59"/>
      <c r="BD49" s="121"/>
      <c r="BE49" s="150"/>
      <c r="BF49" s="59"/>
      <c r="BG49" s="59"/>
      <c r="BH49" s="59"/>
      <c r="BI49" s="150"/>
      <c r="BJ49" s="69"/>
      <c r="BK49" s="59">
        <f t="shared" ref="BK49:BK83" si="90">BJ49+BI49</f>
        <v>0</v>
      </c>
      <c r="BL49" s="59"/>
      <c r="BM49" s="121">
        <v>1</v>
      </c>
      <c r="BN49" s="150">
        <v>1</v>
      </c>
      <c r="BO49" s="59"/>
      <c r="BP49" s="59">
        <f t="shared" ref="BP49:BP83" si="91">BO49+BN49</f>
        <v>1</v>
      </c>
      <c r="BQ49" s="149">
        <f t="shared" si="80"/>
        <v>1</v>
      </c>
      <c r="BR49" s="121"/>
      <c r="BS49" s="150"/>
      <c r="BT49" s="59"/>
      <c r="BU49" s="59">
        <f t="shared" ref="BU49:BU82" si="92">BT49+BS49</f>
        <v>0</v>
      </c>
      <c r="BV49" s="121"/>
      <c r="BW49" s="150"/>
      <c r="BX49" s="59">
        <v>1</v>
      </c>
      <c r="BY49" s="59">
        <f t="shared" ref="BY49:BY83" si="93">BX49+BW49</f>
        <v>1</v>
      </c>
      <c r="BZ49" s="121"/>
      <c r="CA49" s="150"/>
      <c r="CB49" s="59"/>
      <c r="CC49" s="59">
        <f t="shared" ref="CC49:CC83" si="94">CB49+CA49</f>
        <v>0</v>
      </c>
      <c r="CD49" s="121"/>
      <c r="CE49" s="150"/>
      <c r="CF49" s="59"/>
      <c r="CG49" s="59">
        <f t="shared" ref="CG49:CG83" si="95">CF49+CE49</f>
        <v>0</v>
      </c>
      <c r="CH49" s="121"/>
      <c r="CI49" s="150"/>
      <c r="CJ49" s="59"/>
      <c r="CK49" s="59">
        <f t="shared" si="81"/>
        <v>0</v>
      </c>
      <c r="CL49" s="121" t="s">
        <v>603</v>
      </c>
      <c r="CM49" s="150"/>
      <c r="CN49" s="59">
        <v>3</v>
      </c>
      <c r="CO49" s="62">
        <f t="shared" ref="CO49:CO83" si="96">CN49+CM49</f>
        <v>3</v>
      </c>
      <c r="CP49" s="121"/>
      <c r="CQ49" s="150">
        <v>1</v>
      </c>
      <c r="CR49" s="59"/>
      <c r="CS49" s="59">
        <f t="shared" si="82"/>
        <v>1</v>
      </c>
      <c r="CT49" s="121">
        <v>1</v>
      </c>
      <c r="CU49" s="150">
        <v>1</v>
      </c>
      <c r="CV49" s="62"/>
      <c r="CW49" s="62"/>
      <c r="CX49" s="62"/>
      <c r="CY49" s="62"/>
      <c r="CZ49" s="59">
        <f t="shared" si="83"/>
        <v>1</v>
      </c>
      <c r="DA49" s="121"/>
      <c r="DB49" s="150">
        <v>1</v>
      </c>
      <c r="DC49" s="59"/>
      <c r="DD49" s="59">
        <f t="shared" ref="DD49:DD83" si="97">DC49+DB49</f>
        <v>1</v>
      </c>
      <c r="DE49" s="121"/>
      <c r="DF49" s="150"/>
      <c r="DG49" s="59"/>
      <c r="DH49" s="59">
        <f t="shared" si="84"/>
        <v>0</v>
      </c>
    </row>
    <row r="50" spans="1:112">
      <c r="A50" s="60">
        <v>3</v>
      </c>
      <c r="B50" s="258"/>
      <c r="C50" s="13" t="s">
        <v>38</v>
      </c>
      <c r="D50" s="127" t="s">
        <v>551</v>
      </c>
      <c r="E50" s="4" t="s">
        <v>580</v>
      </c>
      <c r="F50" s="2" t="s">
        <v>541</v>
      </c>
      <c r="G50" s="28">
        <v>1091</v>
      </c>
      <c r="H50" s="28">
        <v>52</v>
      </c>
      <c r="I50" s="28">
        <v>9</v>
      </c>
      <c r="J50" s="28">
        <v>0</v>
      </c>
      <c r="K50" s="121"/>
      <c r="L50" s="150"/>
      <c r="M50" s="59"/>
      <c r="N50" s="59">
        <f t="shared" si="85"/>
        <v>0</v>
      </c>
      <c r="O50" s="59"/>
      <c r="P50" s="121"/>
      <c r="Q50" s="150"/>
      <c r="R50" s="59"/>
      <c r="S50" s="59">
        <f t="shared" si="86"/>
        <v>0</v>
      </c>
      <c r="T50" s="59"/>
      <c r="U50" s="121"/>
      <c r="V50" s="150"/>
      <c r="W50" s="59"/>
      <c r="X50" s="59">
        <f t="shared" si="87"/>
        <v>0</v>
      </c>
      <c r="Y50" s="59"/>
      <c r="Z50" s="121"/>
      <c r="AA50" s="150"/>
      <c r="AB50" s="59"/>
      <c r="AC50" s="59">
        <f t="shared" si="88"/>
        <v>0</v>
      </c>
      <c r="AD50" s="59"/>
      <c r="AE50" s="121"/>
      <c r="AF50" s="150"/>
      <c r="AG50" s="59"/>
      <c r="AH50" s="59">
        <f t="shared" si="89"/>
        <v>0</v>
      </c>
      <c r="AI50" s="59"/>
      <c r="AJ50" s="121"/>
      <c r="AK50" s="150"/>
      <c r="AL50" s="59"/>
      <c r="AM50" s="59"/>
      <c r="AN50" s="59"/>
      <c r="AO50" s="121"/>
      <c r="AP50" s="150"/>
      <c r="AQ50" s="59"/>
      <c r="AR50" s="59"/>
      <c r="AS50" s="59"/>
      <c r="AT50" s="121"/>
      <c r="AU50" s="150"/>
      <c r="AV50" s="59"/>
      <c r="AW50" s="59"/>
      <c r="AX50" s="59"/>
      <c r="AY50" s="121"/>
      <c r="AZ50" s="150"/>
      <c r="BA50" s="59"/>
      <c r="BB50" s="59"/>
      <c r="BC50" s="59"/>
      <c r="BD50" s="121"/>
      <c r="BE50" s="150"/>
      <c r="BF50" s="59"/>
      <c r="BG50" s="59"/>
      <c r="BH50" s="59"/>
      <c r="BI50" s="150"/>
      <c r="BJ50" s="69"/>
      <c r="BK50" s="59">
        <f t="shared" si="90"/>
        <v>0</v>
      </c>
      <c r="BL50" s="59"/>
      <c r="BM50" s="121">
        <v>1</v>
      </c>
      <c r="BN50" s="150">
        <v>1</v>
      </c>
      <c r="BO50" s="59"/>
      <c r="BP50" s="59">
        <f t="shared" si="91"/>
        <v>1</v>
      </c>
      <c r="BQ50" s="149">
        <f t="shared" si="80"/>
        <v>1</v>
      </c>
      <c r="BR50" s="121"/>
      <c r="BS50" s="150"/>
      <c r="BT50" s="59"/>
      <c r="BU50" s="59">
        <f t="shared" si="92"/>
        <v>0</v>
      </c>
      <c r="BV50" s="121"/>
      <c r="BW50" s="150"/>
      <c r="BX50" s="59"/>
      <c r="BY50" s="59">
        <f t="shared" si="93"/>
        <v>0</v>
      </c>
      <c r="BZ50" s="121"/>
      <c r="CA50" s="150"/>
      <c r="CB50" s="59"/>
      <c r="CC50" s="59">
        <f t="shared" si="94"/>
        <v>0</v>
      </c>
      <c r="CD50" s="121"/>
      <c r="CE50" s="150"/>
      <c r="CF50" s="59"/>
      <c r="CG50" s="59">
        <f t="shared" si="95"/>
        <v>0</v>
      </c>
      <c r="CH50" s="121"/>
      <c r="CI50" s="150"/>
      <c r="CJ50" s="59"/>
      <c r="CK50" s="59">
        <f t="shared" si="81"/>
        <v>0</v>
      </c>
      <c r="CL50" s="121">
        <v>3</v>
      </c>
      <c r="CM50" s="150">
        <v>1</v>
      </c>
      <c r="CN50" s="59"/>
      <c r="CO50" s="62">
        <f t="shared" si="96"/>
        <v>1</v>
      </c>
      <c r="CP50" s="121"/>
      <c r="CQ50" s="150">
        <v>3</v>
      </c>
      <c r="CR50" s="59"/>
      <c r="CS50" s="59">
        <f t="shared" si="82"/>
        <v>3</v>
      </c>
      <c r="CT50" s="121">
        <v>1</v>
      </c>
      <c r="CU50" s="150">
        <v>1</v>
      </c>
      <c r="CV50" s="62"/>
      <c r="CW50" s="62"/>
      <c r="CX50" s="62"/>
      <c r="CY50" s="62"/>
      <c r="CZ50" s="59">
        <f t="shared" si="83"/>
        <v>1</v>
      </c>
      <c r="DA50" s="121"/>
      <c r="DB50" s="150">
        <v>1</v>
      </c>
      <c r="DC50" s="59"/>
      <c r="DD50" s="59">
        <f t="shared" si="97"/>
        <v>1</v>
      </c>
      <c r="DE50" s="121"/>
      <c r="DF50" s="150"/>
      <c r="DG50" s="59"/>
      <c r="DH50" s="59">
        <f t="shared" si="84"/>
        <v>0</v>
      </c>
    </row>
    <row r="51" spans="1:112">
      <c r="A51" s="60">
        <v>4</v>
      </c>
      <c r="B51" s="258"/>
      <c r="C51" s="13" t="s">
        <v>577</v>
      </c>
      <c r="D51" s="127" t="s">
        <v>551</v>
      </c>
      <c r="E51" s="4" t="s">
        <v>580</v>
      </c>
      <c r="F51" s="2" t="s">
        <v>541</v>
      </c>
      <c r="G51" s="28">
        <v>968</v>
      </c>
      <c r="H51" s="28">
        <v>22</v>
      </c>
      <c r="I51" s="28">
        <v>15</v>
      </c>
      <c r="J51" s="28">
        <v>0</v>
      </c>
      <c r="K51" s="121"/>
      <c r="L51" s="150"/>
      <c r="M51" s="59"/>
      <c r="N51" s="59">
        <f t="shared" si="85"/>
        <v>0</v>
      </c>
      <c r="O51" s="59"/>
      <c r="P51" s="121"/>
      <c r="Q51" s="150"/>
      <c r="R51" s="59"/>
      <c r="S51" s="59">
        <f t="shared" si="86"/>
        <v>0</v>
      </c>
      <c r="T51" s="59"/>
      <c r="U51" s="121"/>
      <c r="V51" s="150"/>
      <c r="W51" s="59"/>
      <c r="X51" s="59">
        <f t="shared" si="87"/>
        <v>0</v>
      </c>
      <c r="Y51" s="59"/>
      <c r="Z51" s="121"/>
      <c r="AA51" s="150"/>
      <c r="AB51" s="59"/>
      <c r="AC51" s="59">
        <f t="shared" si="88"/>
        <v>0</v>
      </c>
      <c r="AD51" s="59"/>
      <c r="AE51" s="121"/>
      <c r="AF51" s="150"/>
      <c r="AG51" s="59"/>
      <c r="AH51" s="59">
        <f t="shared" si="89"/>
        <v>0</v>
      </c>
      <c r="AI51" s="59"/>
      <c r="AJ51" s="121"/>
      <c r="AK51" s="150"/>
      <c r="AL51" s="59"/>
      <c r="AM51" s="59"/>
      <c r="AN51" s="59"/>
      <c r="AO51" s="121"/>
      <c r="AP51" s="150"/>
      <c r="AQ51" s="59"/>
      <c r="AR51" s="59"/>
      <c r="AS51" s="59"/>
      <c r="AT51" s="121"/>
      <c r="AU51" s="150"/>
      <c r="AV51" s="59"/>
      <c r="AW51" s="59"/>
      <c r="AX51" s="59"/>
      <c r="AY51" s="121"/>
      <c r="AZ51" s="150"/>
      <c r="BA51" s="59"/>
      <c r="BB51" s="59"/>
      <c r="BC51" s="59"/>
      <c r="BD51" s="121"/>
      <c r="BE51" s="150"/>
      <c r="BF51" s="59"/>
      <c r="BG51" s="59"/>
      <c r="BH51" s="59"/>
      <c r="BI51" s="150"/>
      <c r="BJ51" s="69"/>
      <c r="BK51" s="59">
        <f t="shared" si="90"/>
        <v>0</v>
      </c>
      <c r="BL51" s="59"/>
      <c r="BM51" s="121">
        <v>1</v>
      </c>
      <c r="BN51" s="150">
        <v>1</v>
      </c>
      <c r="BO51" s="59"/>
      <c r="BP51" s="59">
        <f t="shared" si="91"/>
        <v>1</v>
      </c>
      <c r="BQ51" s="149">
        <f t="shared" si="80"/>
        <v>1</v>
      </c>
      <c r="BR51" s="121"/>
      <c r="BS51" s="150"/>
      <c r="BT51" s="59"/>
      <c r="BU51" s="59">
        <f t="shared" si="92"/>
        <v>0</v>
      </c>
      <c r="BV51" s="121"/>
      <c r="BW51" s="150"/>
      <c r="BX51" s="59"/>
      <c r="BY51" s="59">
        <f t="shared" si="93"/>
        <v>0</v>
      </c>
      <c r="BZ51" s="121"/>
      <c r="CA51" s="150"/>
      <c r="CB51" s="59"/>
      <c r="CC51" s="59">
        <f t="shared" si="94"/>
        <v>0</v>
      </c>
      <c r="CD51" s="121"/>
      <c r="CE51" s="150"/>
      <c r="CF51" s="59"/>
      <c r="CG51" s="59">
        <f t="shared" si="95"/>
        <v>0</v>
      </c>
      <c r="CH51" s="121"/>
      <c r="CI51" s="150"/>
      <c r="CJ51" s="59"/>
      <c r="CK51" s="59">
        <f t="shared" si="81"/>
        <v>0</v>
      </c>
      <c r="CL51" s="121">
        <v>3</v>
      </c>
      <c r="CM51" s="150"/>
      <c r="CN51" s="59">
        <v>1</v>
      </c>
      <c r="CO51" s="62">
        <f t="shared" si="96"/>
        <v>1</v>
      </c>
      <c r="CP51" s="121"/>
      <c r="CQ51" s="150">
        <v>2</v>
      </c>
      <c r="CR51" s="59"/>
      <c r="CS51" s="59">
        <f t="shared" si="82"/>
        <v>2</v>
      </c>
      <c r="CT51" s="121">
        <v>1</v>
      </c>
      <c r="CU51" s="150"/>
      <c r="CV51" s="62"/>
      <c r="CW51" s="62"/>
      <c r="CX51" s="62"/>
      <c r="CY51" s="62"/>
      <c r="CZ51" s="59">
        <f t="shared" si="83"/>
        <v>0</v>
      </c>
      <c r="DA51" s="121"/>
      <c r="DB51" s="150">
        <v>1</v>
      </c>
      <c r="DC51" s="59"/>
      <c r="DD51" s="59">
        <f t="shared" si="97"/>
        <v>1</v>
      </c>
      <c r="DE51" s="121"/>
      <c r="DF51" s="150"/>
      <c r="DG51" s="59"/>
      <c r="DH51" s="59">
        <f t="shared" si="84"/>
        <v>0</v>
      </c>
    </row>
    <row r="52" spans="1:112" s="95" customFormat="1">
      <c r="A52" s="196"/>
      <c r="B52" s="259"/>
      <c r="C52" s="198" t="s">
        <v>662</v>
      </c>
      <c r="D52" s="127" t="s">
        <v>551</v>
      </c>
      <c r="E52" s="4"/>
      <c r="F52" s="2"/>
      <c r="G52" s="28"/>
      <c r="H52" s="28"/>
      <c r="I52" s="28"/>
      <c r="J52" s="28"/>
      <c r="K52" s="121"/>
      <c r="L52" s="150"/>
      <c r="M52" s="59"/>
      <c r="N52" s="59"/>
      <c r="O52" s="59"/>
      <c r="P52" s="121"/>
      <c r="Q52" s="150"/>
      <c r="R52" s="59"/>
      <c r="S52" s="59"/>
      <c r="T52" s="59"/>
      <c r="U52" s="121"/>
      <c r="V52" s="150"/>
      <c r="W52" s="59"/>
      <c r="X52" s="59"/>
      <c r="Y52" s="59"/>
      <c r="Z52" s="121"/>
      <c r="AA52" s="150"/>
      <c r="AB52" s="59"/>
      <c r="AC52" s="59"/>
      <c r="AD52" s="59"/>
      <c r="AE52" s="121"/>
      <c r="AF52" s="150"/>
      <c r="AG52" s="59"/>
      <c r="AH52" s="59"/>
      <c r="AI52" s="59"/>
      <c r="AJ52" s="121"/>
      <c r="AK52" s="150"/>
      <c r="AL52" s="59"/>
      <c r="AM52" s="59"/>
      <c r="AN52" s="59"/>
      <c r="AO52" s="121"/>
      <c r="AP52" s="150"/>
      <c r="AQ52" s="59"/>
      <c r="AR52" s="59"/>
      <c r="AS52" s="59"/>
      <c r="AT52" s="121"/>
      <c r="AU52" s="150"/>
      <c r="AV52" s="59"/>
      <c r="AW52" s="59"/>
      <c r="AX52" s="59"/>
      <c r="AY52" s="121"/>
      <c r="AZ52" s="150"/>
      <c r="BA52" s="59"/>
      <c r="BB52" s="59"/>
      <c r="BC52" s="59"/>
      <c r="BD52" s="121"/>
      <c r="BE52" s="150"/>
      <c r="BF52" s="59"/>
      <c r="BG52" s="59"/>
      <c r="BH52" s="59"/>
      <c r="BI52" s="150"/>
      <c r="BJ52" s="69"/>
      <c r="BK52" s="59"/>
      <c r="BL52" s="59"/>
      <c r="BM52" s="121"/>
      <c r="BN52" s="150"/>
      <c r="BO52" s="59"/>
      <c r="BP52" s="59"/>
      <c r="BQ52" s="149"/>
      <c r="BR52" s="121"/>
      <c r="BS52" s="150"/>
      <c r="BT52" s="59"/>
      <c r="BU52" s="59"/>
      <c r="BV52" s="121"/>
      <c r="BW52" s="150"/>
      <c r="BX52" s="59"/>
      <c r="BY52" s="59"/>
      <c r="BZ52" s="121"/>
      <c r="CA52" s="150"/>
      <c r="CB52" s="59"/>
      <c r="CC52" s="59"/>
      <c r="CD52" s="121"/>
      <c r="CE52" s="150"/>
      <c r="CF52" s="59"/>
      <c r="CG52" s="59"/>
      <c r="CH52" s="121"/>
      <c r="CI52" s="150"/>
      <c r="CJ52" s="59"/>
      <c r="CK52" s="59"/>
      <c r="CL52" s="121"/>
      <c r="CM52" s="150"/>
      <c r="CN52" s="195">
        <v>1</v>
      </c>
      <c r="CO52" s="62">
        <f t="shared" si="96"/>
        <v>1</v>
      </c>
      <c r="CP52" s="121"/>
      <c r="CQ52" s="150"/>
      <c r="CR52" s="59"/>
      <c r="CS52" s="59"/>
      <c r="CT52" s="121"/>
      <c r="CU52" s="150"/>
      <c r="CV52" s="62"/>
      <c r="CW52" s="62"/>
      <c r="CX52" s="62"/>
      <c r="CY52" s="62"/>
      <c r="CZ52" s="59"/>
      <c r="DA52" s="121"/>
      <c r="DB52" s="150"/>
      <c r="DC52" s="59"/>
      <c r="DD52" s="59"/>
      <c r="DE52" s="121"/>
      <c r="DF52" s="150"/>
      <c r="DG52" s="59"/>
      <c r="DH52" s="59"/>
    </row>
    <row r="53" spans="1:112">
      <c r="A53" s="60">
        <v>5</v>
      </c>
      <c r="B53" s="257" t="s">
        <v>12</v>
      </c>
      <c r="C53" s="8" t="s">
        <v>53</v>
      </c>
      <c r="D53" s="130" t="s">
        <v>422</v>
      </c>
      <c r="E53" s="4" t="s">
        <v>580</v>
      </c>
      <c r="F53" s="2" t="s">
        <v>541</v>
      </c>
      <c r="G53" s="28">
        <v>225</v>
      </c>
      <c r="H53" s="28">
        <v>1</v>
      </c>
      <c r="I53" s="28">
        <v>3</v>
      </c>
      <c r="J53" s="28">
        <v>0</v>
      </c>
      <c r="K53" s="121"/>
      <c r="L53" s="150"/>
      <c r="M53" s="59"/>
      <c r="N53" s="59">
        <f t="shared" si="85"/>
        <v>0</v>
      </c>
      <c r="O53" s="59"/>
      <c r="P53" s="121"/>
      <c r="Q53" s="150"/>
      <c r="R53" s="59"/>
      <c r="S53" s="59">
        <f t="shared" si="86"/>
        <v>0</v>
      </c>
      <c r="T53" s="59"/>
      <c r="U53" s="121"/>
      <c r="V53" s="150"/>
      <c r="W53" s="59"/>
      <c r="X53" s="59">
        <f t="shared" si="87"/>
        <v>0</v>
      </c>
      <c r="Y53" s="59"/>
      <c r="Z53" s="121"/>
      <c r="AA53" s="150"/>
      <c r="AB53" s="59"/>
      <c r="AC53" s="59">
        <f t="shared" si="88"/>
        <v>0</v>
      </c>
      <c r="AD53" s="59"/>
      <c r="AE53" s="121"/>
      <c r="AF53" s="150"/>
      <c r="AG53" s="59"/>
      <c r="AH53" s="59">
        <f t="shared" si="89"/>
        <v>0</v>
      </c>
      <c r="AI53" s="59"/>
      <c r="AJ53" s="121"/>
      <c r="AK53" s="150"/>
      <c r="AL53" s="59"/>
      <c r="AM53" s="59"/>
      <c r="AN53" s="59"/>
      <c r="AO53" s="121"/>
      <c r="AP53" s="150"/>
      <c r="AQ53" s="59"/>
      <c r="AR53" s="59"/>
      <c r="AS53" s="59"/>
      <c r="AT53" s="121"/>
      <c r="AU53" s="150"/>
      <c r="AV53" s="59"/>
      <c r="AW53" s="59"/>
      <c r="AX53" s="59"/>
      <c r="AY53" s="121"/>
      <c r="AZ53" s="150"/>
      <c r="BA53" s="59"/>
      <c r="BB53" s="59"/>
      <c r="BC53" s="59"/>
      <c r="BD53" s="121"/>
      <c r="BE53" s="150"/>
      <c r="BF53" s="59"/>
      <c r="BG53" s="59"/>
      <c r="BH53" s="59"/>
      <c r="BI53" s="150"/>
      <c r="BJ53" s="69"/>
      <c r="BK53" s="59">
        <f t="shared" si="90"/>
        <v>0</v>
      </c>
      <c r="BL53" s="59"/>
      <c r="BM53" s="121">
        <v>1</v>
      </c>
      <c r="BN53" s="150">
        <v>1</v>
      </c>
      <c r="BO53" s="59"/>
      <c r="BP53" s="59">
        <f t="shared" si="91"/>
        <v>1</v>
      </c>
      <c r="BQ53" s="149">
        <f t="shared" si="80"/>
        <v>1</v>
      </c>
      <c r="BR53" s="121"/>
      <c r="BS53" s="150"/>
      <c r="BT53" s="59"/>
      <c r="BU53" s="59">
        <f t="shared" si="92"/>
        <v>0</v>
      </c>
      <c r="BV53" s="121"/>
      <c r="BW53" s="150"/>
      <c r="BX53" s="59"/>
      <c r="BY53" s="59">
        <f t="shared" si="93"/>
        <v>0</v>
      </c>
      <c r="BZ53" s="121"/>
      <c r="CA53" s="150"/>
      <c r="CB53" s="59"/>
      <c r="CC53" s="59">
        <f t="shared" si="94"/>
        <v>0</v>
      </c>
      <c r="CD53" s="121"/>
      <c r="CE53" s="150"/>
      <c r="CF53" s="59"/>
      <c r="CG53" s="59">
        <f t="shared" si="95"/>
        <v>0</v>
      </c>
      <c r="CH53" s="121"/>
      <c r="CI53" s="150"/>
      <c r="CJ53" s="108"/>
      <c r="CK53" s="59">
        <f t="shared" si="81"/>
        <v>0</v>
      </c>
      <c r="CL53" s="121">
        <v>3</v>
      </c>
      <c r="CM53" s="150"/>
      <c r="CN53" s="109">
        <v>1</v>
      </c>
      <c r="CO53" s="62">
        <f t="shared" si="96"/>
        <v>1</v>
      </c>
      <c r="CP53" s="121"/>
      <c r="CQ53" s="150">
        <v>2</v>
      </c>
      <c r="CR53" s="108"/>
      <c r="CS53" s="59">
        <f t="shared" si="82"/>
        <v>2</v>
      </c>
      <c r="CT53" s="121">
        <v>1</v>
      </c>
      <c r="CU53" s="150"/>
      <c r="CV53" s="114">
        <v>1</v>
      </c>
      <c r="CW53" s="109"/>
      <c r="CX53" s="109"/>
      <c r="CY53" s="109"/>
      <c r="CZ53" s="59">
        <f t="shared" si="83"/>
        <v>1</v>
      </c>
      <c r="DA53" s="121"/>
      <c r="DB53" s="150"/>
      <c r="DC53" s="108"/>
      <c r="DD53" s="59">
        <f t="shared" si="97"/>
        <v>0</v>
      </c>
      <c r="DE53" s="121"/>
      <c r="DF53" s="150"/>
      <c r="DG53" s="108"/>
      <c r="DH53" s="59">
        <f t="shared" si="84"/>
        <v>0</v>
      </c>
    </row>
    <row r="54" spans="1:112">
      <c r="A54" s="60">
        <v>6</v>
      </c>
      <c r="B54" s="258"/>
      <c r="C54" s="8" t="s">
        <v>548</v>
      </c>
      <c r="D54" s="130" t="s">
        <v>422</v>
      </c>
      <c r="E54" s="4" t="s">
        <v>580</v>
      </c>
      <c r="F54" s="2" t="s">
        <v>541</v>
      </c>
      <c r="G54" s="28">
        <v>499</v>
      </c>
      <c r="H54" s="28">
        <v>43</v>
      </c>
      <c r="I54" s="28">
        <v>11</v>
      </c>
      <c r="J54" s="28">
        <v>0</v>
      </c>
      <c r="K54" s="121"/>
      <c r="L54" s="150"/>
      <c r="M54" s="59"/>
      <c r="N54" s="59">
        <f t="shared" si="85"/>
        <v>0</v>
      </c>
      <c r="O54" s="59"/>
      <c r="P54" s="121"/>
      <c r="Q54" s="150"/>
      <c r="R54" s="59"/>
      <c r="S54" s="59">
        <f t="shared" si="86"/>
        <v>0</v>
      </c>
      <c r="T54" s="59"/>
      <c r="U54" s="121"/>
      <c r="V54" s="150"/>
      <c r="W54" s="59"/>
      <c r="X54" s="59">
        <f t="shared" si="87"/>
        <v>0</v>
      </c>
      <c r="Y54" s="59"/>
      <c r="Z54" s="121"/>
      <c r="AA54" s="150"/>
      <c r="AB54" s="59"/>
      <c r="AC54" s="59">
        <f t="shared" si="88"/>
        <v>0</v>
      </c>
      <c r="AD54" s="59"/>
      <c r="AE54" s="121"/>
      <c r="AF54" s="150"/>
      <c r="AG54" s="59"/>
      <c r="AH54" s="59">
        <f t="shared" si="89"/>
        <v>0</v>
      </c>
      <c r="AI54" s="59"/>
      <c r="AJ54" s="121"/>
      <c r="AK54" s="150"/>
      <c r="AL54" s="59"/>
      <c r="AM54" s="59"/>
      <c r="AN54" s="59"/>
      <c r="AO54" s="121"/>
      <c r="AP54" s="150"/>
      <c r="AQ54" s="59"/>
      <c r="AR54" s="59"/>
      <c r="AS54" s="59"/>
      <c r="AT54" s="121"/>
      <c r="AU54" s="150"/>
      <c r="AV54" s="59"/>
      <c r="AW54" s="59"/>
      <c r="AX54" s="59"/>
      <c r="AY54" s="121"/>
      <c r="AZ54" s="150"/>
      <c r="BA54" s="59"/>
      <c r="BB54" s="59"/>
      <c r="BC54" s="59"/>
      <c r="BD54" s="121"/>
      <c r="BE54" s="150"/>
      <c r="BF54" s="59"/>
      <c r="BG54" s="59"/>
      <c r="BH54" s="59"/>
      <c r="BI54" s="150"/>
      <c r="BJ54" s="69"/>
      <c r="BK54" s="59">
        <f t="shared" si="90"/>
        <v>0</v>
      </c>
      <c r="BL54" s="59"/>
      <c r="BM54" s="121">
        <v>1</v>
      </c>
      <c r="BN54" s="150">
        <v>1</v>
      </c>
      <c r="BO54" s="59"/>
      <c r="BP54" s="59">
        <f t="shared" si="91"/>
        <v>1</v>
      </c>
      <c r="BQ54" s="149">
        <f t="shared" si="80"/>
        <v>1</v>
      </c>
      <c r="BR54" s="121"/>
      <c r="BS54" s="150"/>
      <c r="BT54" s="59"/>
      <c r="BU54" s="59">
        <f t="shared" si="92"/>
        <v>0</v>
      </c>
      <c r="BV54" s="121"/>
      <c r="BW54" s="150"/>
      <c r="BX54" s="59"/>
      <c r="BY54" s="59">
        <f t="shared" si="93"/>
        <v>0</v>
      </c>
      <c r="BZ54" s="121"/>
      <c r="CA54" s="150"/>
      <c r="CB54" s="59"/>
      <c r="CC54" s="59">
        <f t="shared" si="94"/>
        <v>0</v>
      </c>
      <c r="CD54" s="121"/>
      <c r="CE54" s="150"/>
      <c r="CF54" s="59"/>
      <c r="CG54" s="59">
        <f t="shared" si="95"/>
        <v>0</v>
      </c>
      <c r="CH54" s="121"/>
      <c r="CI54" s="150"/>
      <c r="CJ54" s="108"/>
      <c r="CK54" s="59">
        <f t="shared" si="81"/>
        <v>0</v>
      </c>
      <c r="CL54" s="121">
        <v>3</v>
      </c>
      <c r="CM54" s="150"/>
      <c r="CN54" s="109">
        <v>1</v>
      </c>
      <c r="CO54" s="62">
        <f t="shared" si="96"/>
        <v>1</v>
      </c>
      <c r="CP54" s="121"/>
      <c r="CQ54" s="150">
        <v>2</v>
      </c>
      <c r="CR54" s="108"/>
      <c r="CS54" s="59">
        <f t="shared" si="82"/>
        <v>2</v>
      </c>
      <c r="CT54" s="121">
        <v>1</v>
      </c>
      <c r="CU54" s="150"/>
      <c r="CV54" s="114">
        <v>1</v>
      </c>
      <c r="CW54" s="109"/>
      <c r="CX54" s="109"/>
      <c r="CY54" s="109"/>
      <c r="CZ54" s="59">
        <f t="shared" si="83"/>
        <v>1</v>
      </c>
      <c r="DA54" s="121"/>
      <c r="DB54" s="150">
        <v>1</v>
      </c>
      <c r="DC54" s="108"/>
      <c r="DD54" s="59">
        <f t="shared" si="97"/>
        <v>1</v>
      </c>
      <c r="DE54" s="121"/>
      <c r="DF54" s="150"/>
      <c r="DG54" s="108"/>
      <c r="DH54" s="59">
        <f t="shared" si="84"/>
        <v>0</v>
      </c>
    </row>
    <row r="55" spans="1:112">
      <c r="A55" s="60">
        <v>7</v>
      </c>
      <c r="B55" s="258"/>
      <c r="C55" s="8" t="s">
        <v>51</v>
      </c>
      <c r="D55" s="128" t="s">
        <v>552</v>
      </c>
      <c r="E55" s="4" t="s">
        <v>580</v>
      </c>
      <c r="F55" s="2" t="s">
        <v>541</v>
      </c>
      <c r="G55" s="28">
        <v>352</v>
      </c>
      <c r="H55" s="28">
        <v>1</v>
      </c>
      <c r="I55" s="28">
        <v>4</v>
      </c>
      <c r="J55" s="28">
        <v>0</v>
      </c>
      <c r="K55" s="121"/>
      <c r="L55" s="150"/>
      <c r="M55" s="59"/>
      <c r="N55" s="59">
        <f t="shared" si="85"/>
        <v>0</v>
      </c>
      <c r="O55" s="59"/>
      <c r="P55" s="121"/>
      <c r="Q55" s="150"/>
      <c r="R55" s="59"/>
      <c r="S55" s="59">
        <f t="shared" si="86"/>
        <v>0</v>
      </c>
      <c r="T55" s="59"/>
      <c r="U55" s="121"/>
      <c r="V55" s="150"/>
      <c r="W55" s="59"/>
      <c r="X55" s="59">
        <f t="shared" si="87"/>
        <v>0</v>
      </c>
      <c r="Y55" s="59"/>
      <c r="Z55" s="121"/>
      <c r="AA55" s="150"/>
      <c r="AB55" s="59"/>
      <c r="AC55" s="59">
        <f t="shared" si="88"/>
        <v>0</v>
      </c>
      <c r="AD55" s="59"/>
      <c r="AE55" s="121"/>
      <c r="AF55" s="150"/>
      <c r="AG55" s="59"/>
      <c r="AH55" s="59">
        <f t="shared" si="89"/>
        <v>0</v>
      </c>
      <c r="AI55" s="59"/>
      <c r="AJ55" s="121"/>
      <c r="AK55" s="150"/>
      <c r="AL55" s="59"/>
      <c r="AM55" s="59"/>
      <c r="AN55" s="59"/>
      <c r="AO55" s="121"/>
      <c r="AP55" s="150"/>
      <c r="AQ55" s="59"/>
      <c r="AR55" s="59"/>
      <c r="AS55" s="59"/>
      <c r="AT55" s="121"/>
      <c r="AU55" s="150"/>
      <c r="AV55" s="59"/>
      <c r="AW55" s="59"/>
      <c r="AX55" s="59"/>
      <c r="AY55" s="121"/>
      <c r="AZ55" s="150"/>
      <c r="BA55" s="59"/>
      <c r="BB55" s="59"/>
      <c r="BC55" s="59"/>
      <c r="BD55" s="121"/>
      <c r="BE55" s="150"/>
      <c r="BF55" s="59"/>
      <c r="BG55" s="59"/>
      <c r="BH55" s="59"/>
      <c r="BI55" s="150"/>
      <c r="BJ55" s="69"/>
      <c r="BK55" s="59">
        <f t="shared" si="90"/>
        <v>0</v>
      </c>
      <c r="BL55" s="59"/>
      <c r="BM55" s="121">
        <v>1</v>
      </c>
      <c r="BN55" s="150">
        <v>1</v>
      </c>
      <c r="BO55" s="59"/>
      <c r="BP55" s="59">
        <f t="shared" si="91"/>
        <v>1</v>
      </c>
      <c r="BQ55" s="149">
        <f t="shared" si="80"/>
        <v>1</v>
      </c>
      <c r="BR55" s="121"/>
      <c r="BS55" s="150"/>
      <c r="BT55" s="59"/>
      <c r="BU55" s="59">
        <f t="shared" si="92"/>
        <v>0</v>
      </c>
      <c r="BV55" s="121"/>
      <c r="BW55" s="150"/>
      <c r="BX55" s="59"/>
      <c r="BY55" s="59">
        <f t="shared" si="93"/>
        <v>0</v>
      </c>
      <c r="BZ55" s="121"/>
      <c r="CA55" s="150"/>
      <c r="CB55" s="59"/>
      <c r="CC55" s="59">
        <f t="shared" si="94"/>
        <v>0</v>
      </c>
      <c r="CD55" s="121"/>
      <c r="CE55" s="150"/>
      <c r="CF55" s="59"/>
      <c r="CG55" s="59">
        <f t="shared" si="95"/>
        <v>0</v>
      </c>
      <c r="CH55" s="121"/>
      <c r="CI55" s="150"/>
      <c r="CJ55" s="108"/>
      <c r="CK55" s="59">
        <f t="shared" si="81"/>
        <v>0</v>
      </c>
      <c r="CL55" s="121">
        <v>3</v>
      </c>
      <c r="CM55" s="150">
        <v>2</v>
      </c>
      <c r="CN55" s="109">
        <v>1</v>
      </c>
      <c r="CO55" s="62">
        <f t="shared" si="96"/>
        <v>3</v>
      </c>
      <c r="CP55" s="121"/>
      <c r="CQ55" s="150">
        <v>1</v>
      </c>
      <c r="CR55" s="108"/>
      <c r="CS55" s="59">
        <f t="shared" si="82"/>
        <v>1</v>
      </c>
      <c r="CT55" s="121">
        <v>1</v>
      </c>
      <c r="CU55" s="150"/>
      <c r="CV55" s="114">
        <v>1</v>
      </c>
      <c r="CW55" s="109"/>
      <c r="CX55" s="109"/>
      <c r="CY55" s="109"/>
      <c r="CZ55" s="59">
        <f t="shared" si="83"/>
        <v>1</v>
      </c>
      <c r="DA55" s="121"/>
      <c r="DB55" s="150">
        <v>1</v>
      </c>
      <c r="DC55" s="108"/>
      <c r="DD55" s="59">
        <f t="shared" si="97"/>
        <v>1</v>
      </c>
      <c r="DE55" s="121"/>
      <c r="DF55" s="150"/>
      <c r="DG55" s="108"/>
      <c r="DH55" s="59">
        <f t="shared" si="84"/>
        <v>0</v>
      </c>
    </row>
    <row r="56" spans="1:112">
      <c r="A56" s="60">
        <v>8</v>
      </c>
      <c r="B56" s="258"/>
      <c r="C56" s="8" t="s">
        <v>46</v>
      </c>
      <c r="D56" s="128" t="s">
        <v>552</v>
      </c>
      <c r="E56" s="4" t="s">
        <v>580</v>
      </c>
      <c r="F56" s="2" t="s">
        <v>541</v>
      </c>
      <c r="G56" s="28">
        <v>1343</v>
      </c>
      <c r="H56" s="28">
        <v>5</v>
      </c>
      <c r="I56" s="28">
        <v>8</v>
      </c>
      <c r="J56" s="28">
        <v>0</v>
      </c>
      <c r="K56" s="121"/>
      <c r="L56" s="150"/>
      <c r="M56" s="59"/>
      <c r="N56" s="59">
        <f t="shared" si="85"/>
        <v>0</v>
      </c>
      <c r="O56" s="59"/>
      <c r="P56" s="121"/>
      <c r="Q56" s="150"/>
      <c r="R56" s="59"/>
      <c r="S56" s="59">
        <f t="shared" si="86"/>
        <v>0</v>
      </c>
      <c r="T56" s="59"/>
      <c r="U56" s="121"/>
      <c r="V56" s="150"/>
      <c r="W56" s="59"/>
      <c r="X56" s="59">
        <f t="shared" si="87"/>
        <v>0</v>
      </c>
      <c r="Y56" s="59"/>
      <c r="Z56" s="121"/>
      <c r="AA56" s="150"/>
      <c r="AB56" s="59"/>
      <c r="AC56" s="59">
        <f t="shared" si="88"/>
        <v>0</v>
      </c>
      <c r="AD56" s="59"/>
      <c r="AE56" s="121"/>
      <c r="AF56" s="150"/>
      <c r="AG56" s="59"/>
      <c r="AH56" s="59">
        <f t="shared" si="89"/>
        <v>0</v>
      </c>
      <c r="AI56" s="59"/>
      <c r="AJ56" s="121"/>
      <c r="AK56" s="150"/>
      <c r="AL56" s="59"/>
      <c r="AM56" s="59"/>
      <c r="AN56" s="59"/>
      <c r="AO56" s="121"/>
      <c r="AP56" s="150"/>
      <c r="AQ56" s="59"/>
      <c r="AR56" s="59"/>
      <c r="AS56" s="59"/>
      <c r="AT56" s="121"/>
      <c r="AU56" s="150"/>
      <c r="AV56" s="59"/>
      <c r="AW56" s="59"/>
      <c r="AX56" s="59"/>
      <c r="AY56" s="121"/>
      <c r="AZ56" s="150"/>
      <c r="BA56" s="59"/>
      <c r="BB56" s="59"/>
      <c r="BC56" s="59"/>
      <c r="BD56" s="121"/>
      <c r="BE56" s="150"/>
      <c r="BF56" s="59"/>
      <c r="BG56" s="59"/>
      <c r="BH56" s="59"/>
      <c r="BI56" s="150"/>
      <c r="BJ56" s="69"/>
      <c r="BK56" s="59">
        <f t="shared" si="90"/>
        <v>0</v>
      </c>
      <c r="BL56" s="59"/>
      <c r="BM56" s="121">
        <v>1</v>
      </c>
      <c r="BN56" s="150">
        <v>1</v>
      </c>
      <c r="BO56" s="59"/>
      <c r="BP56" s="59">
        <f t="shared" si="91"/>
        <v>1</v>
      </c>
      <c r="BQ56" s="149">
        <f t="shared" si="80"/>
        <v>1</v>
      </c>
      <c r="BR56" s="121"/>
      <c r="BS56" s="150"/>
      <c r="BT56" s="59"/>
      <c r="BU56" s="59">
        <f t="shared" si="92"/>
        <v>0</v>
      </c>
      <c r="BV56" s="121"/>
      <c r="BW56" s="150"/>
      <c r="BX56" s="59"/>
      <c r="BY56" s="59">
        <f t="shared" si="93"/>
        <v>0</v>
      </c>
      <c r="BZ56" s="121"/>
      <c r="CA56" s="150"/>
      <c r="CB56" s="59"/>
      <c r="CC56" s="59">
        <f t="shared" si="94"/>
        <v>0</v>
      </c>
      <c r="CD56" s="121"/>
      <c r="CE56" s="150"/>
      <c r="CF56" s="59"/>
      <c r="CG56" s="59">
        <f t="shared" si="95"/>
        <v>0</v>
      </c>
      <c r="CH56" s="121"/>
      <c r="CI56" s="150"/>
      <c r="CJ56" s="108"/>
      <c r="CK56" s="59">
        <f t="shared" si="81"/>
        <v>0</v>
      </c>
      <c r="CL56" s="121">
        <v>3</v>
      </c>
      <c r="CM56" s="150">
        <v>1</v>
      </c>
      <c r="CN56" s="109"/>
      <c r="CO56" s="62">
        <f t="shared" si="96"/>
        <v>1</v>
      </c>
      <c r="CP56" s="121"/>
      <c r="CQ56" s="150">
        <v>6</v>
      </c>
      <c r="CR56" s="108"/>
      <c r="CS56" s="59">
        <f t="shared" si="82"/>
        <v>6</v>
      </c>
      <c r="CT56" s="121">
        <v>1</v>
      </c>
      <c r="CU56" s="150">
        <v>1</v>
      </c>
      <c r="CV56" s="109"/>
      <c r="CW56" s="109"/>
      <c r="CX56" s="109"/>
      <c r="CY56" s="109"/>
      <c r="CZ56" s="59">
        <f t="shared" si="83"/>
        <v>1</v>
      </c>
      <c r="DA56" s="121"/>
      <c r="DB56" s="150">
        <v>1</v>
      </c>
      <c r="DC56" s="108"/>
      <c r="DD56" s="59">
        <f t="shared" si="97"/>
        <v>1</v>
      </c>
      <c r="DE56" s="121"/>
      <c r="DF56" s="150"/>
      <c r="DG56" s="108"/>
      <c r="DH56" s="59">
        <f t="shared" si="84"/>
        <v>0</v>
      </c>
    </row>
    <row r="57" spans="1:112">
      <c r="A57" s="60">
        <v>9</v>
      </c>
      <c r="B57" s="258"/>
      <c r="C57" s="8" t="s">
        <v>54</v>
      </c>
      <c r="D57" s="128" t="s">
        <v>552</v>
      </c>
      <c r="E57" s="4" t="s">
        <v>580</v>
      </c>
      <c r="F57" s="99" t="s">
        <v>543</v>
      </c>
      <c r="G57" s="28">
        <v>2256</v>
      </c>
      <c r="H57" s="28">
        <v>74</v>
      </c>
      <c r="I57" s="28">
        <v>9</v>
      </c>
      <c r="J57" s="28">
        <v>0</v>
      </c>
      <c r="K57" s="121"/>
      <c r="L57" s="150"/>
      <c r="M57" s="59"/>
      <c r="N57" s="59">
        <f t="shared" si="85"/>
        <v>0</v>
      </c>
      <c r="O57" s="59"/>
      <c r="P57" s="121"/>
      <c r="Q57" s="150"/>
      <c r="R57" s="59"/>
      <c r="S57" s="59">
        <f t="shared" si="86"/>
        <v>0</v>
      </c>
      <c r="T57" s="59"/>
      <c r="U57" s="121"/>
      <c r="V57" s="150"/>
      <c r="W57" s="59"/>
      <c r="X57" s="59">
        <f t="shared" si="87"/>
        <v>0</v>
      </c>
      <c r="Y57" s="59"/>
      <c r="Z57" s="121"/>
      <c r="AA57" s="150"/>
      <c r="AB57" s="59"/>
      <c r="AC57" s="59">
        <f t="shared" si="88"/>
        <v>0</v>
      </c>
      <c r="AD57" s="59"/>
      <c r="AE57" s="121"/>
      <c r="AF57" s="150"/>
      <c r="AG57" s="59"/>
      <c r="AH57" s="59">
        <f t="shared" si="89"/>
        <v>0</v>
      </c>
      <c r="AI57" s="59"/>
      <c r="AJ57" s="121"/>
      <c r="AK57" s="150"/>
      <c r="AL57" s="59"/>
      <c r="AM57" s="59"/>
      <c r="AN57" s="59"/>
      <c r="AO57" s="121"/>
      <c r="AP57" s="150"/>
      <c r="AQ57" s="59"/>
      <c r="AR57" s="59"/>
      <c r="AS57" s="59"/>
      <c r="AT57" s="121"/>
      <c r="AU57" s="150"/>
      <c r="AV57" s="59"/>
      <c r="AW57" s="59"/>
      <c r="AX57" s="59"/>
      <c r="AY57" s="121"/>
      <c r="AZ57" s="150"/>
      <c r="BA57" s="59"/>
      <c r="BB57" s="59"/>
      <c r="BC57" s="59"/>
      <c r="BD57" s="121"/>
      <c r="BE57" s="150"/>
      <c r="BF57" s="59"/>
      <c r="BG57" s="59"/>
      <c r="BH57" s="59"/>
      <c r="BI57" s="150"/>
      <c r="BJ57" s="69"/>
      <c r="BK57" s="59">
        <f t="shared" si="90"/>
        <v>0</v>
      </c>
      <c r="BL57" s="59"/>
      <c r="BM57" s="121">
        <v>1</v>
      </c>
      <c r="BN57" s="150">
        <v>1</v>
      </c>
      <c r="BO57" s="59"/>
      <c r="BP57" s="59">
        <f t="shared" si="91"/>
        <v>1</v>
      </c>
      <c r="BQ57" s="149">
        <f t="shared" si="80"/>
        <v>1</v>
      </c>
      <c r="BR57" s="121"/>
      <c r="BS57" s="150"/>
      <c r="BT57" s="59"/>
      <c r="BU57" s="59">
        <f t="shared" si="92"/>
        <v>0</v>
      </c>
      <c r="BV57" s="121"/>
      <c r="BW57" s="150"/>
      <c r="BX57" s="59"/>
      <c r="BY57" s="59">
        <f t="shared" si="93"/>
        <v>0</v>
      </c>
      <c r="BZ57" s="121"/>
      <c r="CA57" s="150"/>
      <c r="CB57" s="59"/>
      <c r="CC57" s="59">
        <f t="shared" si="94"/>
        <v>0</v>
      </c>
      <c r="CD57" s="121"/>
      <c r="CE57" s="150"/>
      <c r="CF57" s="59"/>
      <c r="CG57" s="59">
        <f t="shared" si="95"/>
        <v>0</v>
      </c>
      <c r="CH57" s="121"/>
      <c r="CI57" s="150"/>
      <c r="CJ57" s="108"/>
      <c r="CK57" s="59">
        <f t="shared" si="81"/>
        <v>0</v>
      </c>
      <c r="CL57" s="121">
        <v>3</v>
      </c>
      <c r="CM57" s="150">
        <v>1</v>
      </c>
      <c r="CN57" s="109"/>
      <c r="CO57" s="62">
        <f t="shared" si="96"/>
        <v>1</v>
      </c>
      <c r="CP57" s="121"/>
      <c r="CQ57" s="150">
        <v>1</v>
      </c>
      <c r="CR57" s="108"/>
      <c r="CS57" s="59">
        <f t="shared" si="82"/>
        <v>1</v>
      </c>
      <c r="CT57" s="121">
        <v>1</v>
      </c>
      <c r="CU57" s="150"/>
      <c r="CV57" s="114">
        <v>1</v>
      </c>
      <c r="CW57" s="109">
        <v>1</v>
      </c>
      <c r="CX57" s="109"/>
      <c r="CY57" s="109"/>
      <c r="CZ57" s="59">
        <f t="shared" si="83"/>
        <v>2</v>
      </c>
      <c r="DA57" s="121"/>
      <c r="DB57" s="150">
        <v>1</v>
      </c>
      <c r="DC57" s="108"/>
      <c r="DD57" s="59">
        <f t="shared" si="97"/>
        <v>1</v>
      </c>
      <c r="DE57" s="121"/>
      <c r="DF57" s="150"/>
      <c r="DG57" s="108"/>
      <c r="DH57" s="59">
        <f t="shared" ref="DH57:DH82" si="98">DG57+DF57</f>
        <v>0</v>
      </c>
    </row>
    <row r="58" spans="1:112">
      <c r="A58" s="60">
        <v>10</v>
      </c>
      <c r="B58" s="257" t="s">
        <v>15</v>
      </c>
      <c r="C58" s="131" t="s">
        <v>60</v>
      </c>
      <c r="D58" s="127" t="s">
        <v>551</v>
      </c>
      <c r="E58" s="4" t="s">
        <v>580</v>
      </c>
      <c r="F58" s="2" t="s">
        <v>544</v>
      </c>
      <c r="G58" s="28">
        <v>3441</v>
      </c>
      <c r="H58" s="28">
        <v>100</v>
      </c>
      <c r="I58" s="28">
        <v>40</v>
      </c>
      <c r="J58" s="28">
        <v>0</v>
      </c>
      <c r="K58" s="121"/>
      <c r="L58" s="150"/>
      <c r="M58" s="59"/>
      <c r="N58" s="59">
        <f t="shared" si="85"/>
        <v>0</v>
      </c>
      <c r="O58" s="59"/>
      <c r="P58" s="121"/>
      <c r="Q58" s="150"/>
      <c r="R58" s="59"/>
      <c r="S58" s="59">
        <f t="shared" si="86"/>
        <v>0</v>
      </c>
      <c r="T58" s="59"/>
      <c r="U58" s="121"/>
      <c r="V58" s="150"/>
      <c r="W58" s="59"/>
      <c r="X58" s="59">
        <f t="shared" si="87"/>
        <v>0</v>
      </c>
      <c r="Y58" s="59"/>
      <c r="Z58" s="121"/>
      <c r="AA58" s="150"/>
      <c r="AB58" s="59"/>
      <c r="AC58" s="59">
        <f t="shared" si="88"/>
        <v>0</v>
      </c>
      <c r="AD58" s="59"/>
      <c r="AE58" s="121"/>
      <c r="AF58" s="150"/>
      <c r="AG58" s="59"/>
      <c r="AH58" s="59">
        <f t="shared" si="89"/>
        <v>0</v>
      </c>
      <c r="AI58" s="59"/>
      <c r="AJ58" s="121"/>
      <c r="AK58" s="150"/>
      <c r="AL58" s="59"/>
      <c r="AM58" s="59"/>
      <c r="AN58" s="59"/>
      <c r="AO58" s="121"/>
      <c r="AP58" s="150"/>
      <c r="AQ58" s="59"/>
      <c r="AR58" s="59"/>
      <c r="AS58" s="59"/>
      <c r="AT58" s="121"/>
      <c r="AU58" s="150"/>
      <c r="AV58" s="59"/>
      <c r="AW58" s="59"/>
      <c r="AX58" s="59"/>
      <c r="AY58" s="121"/>
      <c r="AZ58" s="150"/>
      <c r="BA58" s="59"/>
      <c r="BB58" s="59"/>
      <c r="BC58" s="59"/>
      <c r="BD58" s="121"/>
      <c r="BE58" s="150"/>
      <c r="BF58" s="59"/>
      <c r="BG58" s="59"/>
      <c r="BH58" s="59"/>
      <c r="BI58" s="150"/>
      <c r="BJ58" s="69"/>
      <c r="BK58" s="59">
        <f t="shared" si="90"/>
        <v>0</v>
      </c>
      <c r="BL58" s="59"/>
      <c r="BM58" s="121">
        <v>1</v>
      </c>
      <c r="BN58" s="150">
        <v>1</v>
      </c>
      <c r="BO58" s="59">
        <v>1</v>
      </c>
      <c r="BP58" s="59">
        <f t="shared" si="91"/>
        <v>2</v>
      </c>
      <c r="BQ58" s="149">
        <f t="shared" si="80"/>
        <v>2</v>
      </c>
      <c r="BR58" s="121"/>
      <c r="BS58" s="150"/>
      <c r="BT58" s="59"/>
      <c r="BU58" s="59">
        <f t="shared" si="92"/>
        <v>0</v>
      </c>
      <c r="BV58" s="121"/>
      <c r="BW58" s="150"/>
      <c r="BX58" s="59">
        <v>1</v>
      </c>
      <c r="BY58" s="59">
        <f t="shared" si="93"/>
        <v>1</v>
      </c>
      <c r="BZ58" s="121"/>
      <c r="CA58" s="150"/>
      <c r="CB58" s="59"/>
      <c r="CC58" s="59">
        <f t="shared" si="94"/>
        <v>0</v>
      </c>
      <c r="CD58" s="121"/>
      <c r="CE58" s="150"/>
      <c r="CF58" s="59"/>
      <c r="CG58" s="59">
        <f t="shared" si="95"/>
        <v>0</v>
      </c>
      <c r="CH58" s="121"/>
      <c r="CI58" s="150"/>
      <c r="CJ58" s="108"/>
      <c r="CK58" s="59">
        <f t="shared" si="81"/>
        <v>0</v>
      </c>
      <c r="CL58" s="121">
        <v>3</v>
      </c>
      <c r="CM58" s="150">
        <v>1</v>
      </c>
      <c r="CN58" s="108">
        <v>3</v>
      </c>
      <c r="CO58" s="62">
        <f t="shared" si="96"/>
        <v>4</v>
      </c>
      <c r="CP58" s="121"/>
      <c r="CQ58" s="150">
        <v>1</v>
      </c>
      <c r="CR58" s="108"/>
      <c r="CS58" s="59">
        <f t="shared" si="82"/>
        <v>1</v>
      </c>
      <c r="CT58" s="121">
        <v>1</v>
      </c>
      <c r="CU58" s="150"/>
      <c r="CV58" s="115">
        <v>1</v>
      </c>
      <c r="CW58" s="110"/>
      <c r="CX58" s="110"/>
      <c r="CY58" s="110"/>
      <c r="CZ58" s="59">
        <f t="shared" si="83"/>
        <v>1</v>
      </c>
      <c r="DA58" s="121"/>
      <c r="DB58" s="150">
        <v>1</v>
      </c>
      <c r="DC58" s="108"/>
      <c r="DD58" s="59">
        <f t="shared" si="97"/>
        <v>1</v>
      </c>
      <c r="DE58" s="121"/>
      <c r="DF58" s="150"/>
      <c r="DG58" s="108"/>
      <c r="DH58" s="59">
        <f t="shared" si="98"/>
        <v>0</v>
      </c>
    </row>
    <row r="59" spans="1:112">
      <c r="A59" s="60">
        <v>11</v>
      </c>
      <c r="B59" s="258"/>
      <c r="C59" s="8" t="s">
        <v>61</v>
      </c>
      <c r="D59" s="127" t="s">
        <v>551</v>
      </c>
      <c r="E59" s="4" t="s">
        <v>580</v>
      </c>
      <c r="F59" s="2" t="s">
        <v>541</v>
      </c>
      <c r="G59" s="28">
        <v>944</v>
      </c>
      <c r="H59" s="28">
        <v>48</v>
      </c>
      <c r="I59" s="28">
        <v>43</v>
      </c>
      <c r="J59" s="28">
        <v>5</v>
      </c>
      <c r="K59" s="121"/>
      <c r="L59" s="150"/>
      <c r="M59" s="59"/>
      <c r="N59" s="59">
        <f t="shared" si="85"/>
        <v>0</v>
      </c>
      <c r="O59" s="59"/>
      <c r="P59" s="121"/>
      <c r="Q59" s="150"/>
      <c r="R59" s="59"/>
      <c r="S59" s="59">
        <f t="shared" si="86"/>
        <v>0</v>
      </c>
      <c r="T59" s="59"/>
      <c r="U59" s="121"/>
      <c r="V59" s="150"/>
      <c r="W59" s="59"/>
      <c r="X59" s="59">
        <f t="shared" si="87"/>
        <v>0</v>
      </c>
      <c r="Y59" s="59"/>
      <c r="Z59" s="121"/>
      <c r="AA59" s="150"/>
      <c r="AB59" s="59"/>
      <c r="AC59" s="59">
        <f t="shared" si="88"/>
        <v>0</v>
      </c>
      <c r="AD59" s="59"/>
      <c r="AE59" s="121"/>
      <c r="AF59" s="150"/>
      <c r="AG59" s="59"/>
      <c r="AH59" s="59">
        <f t="shared" si="89"/>
        <v>0</v>
      </c>
      <c r="AI59" s="59"/>
      <c r="AJ59" s="121"/>
      <c r="AK59" s="150"/>
      <c r="AL59" s="59"/>
      <c r="AM59" s="59"/>
      <c r="AN59" s="59"/>
      <c r="AO59" s="121"/>
      <c r="AP59" s="150"/>
      <c r="AQ59" s="59"/>
      <c r="AR59" s="59"/>
      <c r="AS59" s="59"/>
      <c r="AT59" s="121"/>
      <c r="AU59" s="150"/>
      <c r="AV59" s="59"/>
      <c r="AW59" s="59"/>
      <c r="AX59" s="59"/>
      <c r="AY59" s="121"/>
      <c r="AZ59" s="150"/>
      <c r="BA59" s="59"/>
      <c r="BB59" s="59"/>
      <c r="BC59" s="59"/>
      <c r="BD59" s="121"/>
      <c r="BE59" s="150"/>
      <c r="BF59" s="59"/>
      <c r="BG59" s="59"/>
      <c r="BH59" s="59"/>
      <c r="BI59" s="146">
        <v>0</v>
      </c>
      <c r="BJ59" s="69"/>
      <c r="BK59" s="59">
        <f t="shared" si="90"/>
        <v>0</v>
      </c>
      <c r="BL59" s="59"/>
      <c r="BM59" s="121">
        <v>1</v>
      </c>
      <c r="BN59" s="146">
        <v>1</v>
      </c>
      <c r="BO59" s="59">
        <v>1</v>
      </c>
      <c r="BP59" s="59">
        <f t="shared" si="91"/>
        <v>2</v>
      </c>
      <c r="BQ59" s="149">
        <f t="shared" si="80"/>
        <v>2</v>
      </c>
      <c r="BR59" s="121"/>
      <c r="BS59" s="150"/>
      <c r="BT59" s="59"/>
      <c r="BU59" s="59">
        <f t="shared" si="92"/>
        <v>0</v>
      </c>
      <c r="BV59" s="121"/>
      <c r="BW59" s="150"/>
      <c r="BX59" s="59">
        <v>1</v>
      </c>
      <c r="BY59" s="59">
        <f t="shared" si="93"/>
        <v>1</v>
      </c>
      <c r="BZ59" s="121"/>
      <c r="CA59" s="150"/>
      <c r="CB59" s="59"/>
      <c r="CC59" s="59">
        <f t="shared" si="94"/>
        <v>0</v>
      </c>
      <c r="CD59" s="121"/>
      <c r="CE59" s="150"/>
      <c r="CF59" s="59"/>
      <c r="CG59" s="59">
        <f t="shared" si="95"/>
        <v>0</v>
      </c>
      <c r="CH59" s="121"/>
      <c r="CI59" s="150"/>
      <c r="CJ59" s="108"/>
      <c r="CK59" s="59">
        <f t="shared" si="81"/>
        <v>0</v>
      </c>
      <c r="CL59" s="121">
        <v>3</v>
      </c>
      <c r="CM59" s="150"/>
      <c r="CN59" s="108">
        <v>2</v>
      </c>
      <c r="CO59" s="62">
        <f t="shared" si="96"/>
        <v>2</v>
      </c>
      <c r="CP59" s="121"/>
      <c r="CQ59" s="150">
        <v>1</v>
      </c>
      <c r="CR59" s="108"/>
      <c r="CS59" s="59">
        <f t="shared" si="82"/>
        <v>1</v>
      </c>
      <c r="CT59" s="121">
        <v>1</v>
      </c>
      <c r="CU59" s="150"/>
      <c r="CV59" s="108"/>
      <c r="CW59" s="108"/>
      <c r="CX59" s="108"/>
      <c r="CY59" s="108"/>
      <c r="CZ59" s="59">
        <f t="shared" si="83"/>
        <v>0</v>
      </c>
      <c r="DA59" s="121"/>
      <c r="DB59" s="150">
        <v>1</v>
      </c>
      <c r="DC59" s="108"/>
      <c r="DD59" s="59">
        <f t="shared" si="97"/>
        <v>1</v>
      </c>
      <c r="DE59" s="121"/>
      <c r="DF59" s="150"/>
      <c r="DG59" s="108"/>
      <c r="DH59" s="59">
        <f t="shared" si="98"/>
        <v>0</v>
      </c>
    </row>
    <row r="60" spans="1:112">
      <c r="A60" s="60">
        <v>12</v>
      </c>
      <c r="B60" s="258"/>
      <c r="C60" s="131" t="s">
        <v>59</v>
      </c>
      <c r="D60" s="127" t="s">
        <v>551</v>
      </c>
      <c r="E60" s="4" t="s">
        <v>580</v>
      </c>
      <c r="F60" s="2" t="s">
        <v>544</v>
      </c>
      <c r="G60" s="28">
        <v>2942</v>
      </c>
      <c r="H60" s="28">
        <v>179</v>
      </c>
      <c r="I60" s="28">
        <v>75</v>
      </c>
      <c r="J60" s="28">
        <v>0</v>
      </c>
      <c r="K60" s="121"/>
      <c r="L60" s="150"/>
      <c r="M60" s="59"/>
      <c r="N60" s="59">
        <f t="shared" si="85"/>
        <v>0</v>
      </c>
      <c r="O60" s="59"/>
      <c r="P60" s="121"/>
      <c r="Q60" s="150"/>
      <c r="R60" s="59"/>
      <c r="S60" s="59">
        <f t="shared" si="86"/>
        <v>0</v>
      </c>
      <c r="T60" s="59"/>
      <c r="U60" s="121"/>
      <c r="V60" s="150"/>
      <c r="W60" s="59"/>
      <c r="X60" s="59">
        <f t="shared" si="87"/>
        <v>0</v>
      </c>
      <c r="Y60" s="59"/>
      <c r="Z60" s="121"/>
      <c r="AA60" s="150"/>
      <c r="AB60" s="59"/>
      <c r="AC60" s="59">
        <f t="shared" si="88"/>
        <v>0</v>
      </c>
      <c r="AD60" s="59"/>
      <c r="AE60" s="121"/>
      <c r="AF60" s="150"/>
      <c r="AG60" s="59"/>
      <c r="AH60" s="59">
        <f t="shared" si="89"/>
        <v>0</v>
      </c>
      <c r="AI60" s="59"/>
      <c r="AJ60" s="121"/>
      <c r="AK60" s="150"/>
      <c r="AL60" s="59"/>
      <c r="AM60" s="59"/>
      <c r="AN60" s="59"/>
      <c r="AO60" s="121"/>
      <c r="AP60" s="150"/>
      <c r="AQ60" s="59"/>
      <c r="AR60" s="59"/>
      <c r="AS60" s="59"/>
      <c r="AT60" s="121"/>
      <c r="AU60" s="150"/>
      <c r="AV60" s="59"/>
      <c r="AW60" s="59"/>
      <c r="AX60" s="59"/>
      <c r="AY60" s="121"/>
      <c r="AZ60" s="150"/>
      <c r="BA60" s="59"/>
      <c r="BB60" s="59"/>
      <c r="BC60" s="59"/>
      <c r="BD60" s="121"/>
      <c r="BE60" s="150"/>
      <c r="BF60" s="59"/>
      <c r="BG60" s="59"/>
      <c r="BH60" s="59"/>
      <c r="BI60" s="150"/>
      <c r="BJ60" s="69"/>
      <c r="BK60" s="59">
        <f t="shared" si="90"/>
        <v>0</v>
      </c>
      <c r="BL60" s="59"/>
      <c r="BM60" s="121">
        <v>1</v>
      </c>
      <c r="BN60" s="150">
        <v>1</v>
      </c>
      <c r="BO60" s="59">
        <v>1</v>
      </c>
      <c r="BP60" s="59">
        <f t="shared" si="91"/>
        <v>2</v>
      </c>
      <c r="BQ60" s="149">
        <f t="shared" si="80"/>
        <v>2</v>
      </c>
      <c r="BR60" s="121"/>
      <c r="BS60" s="150"/>
      <c r="BT60" s="59"/>
      <c r="BU60" s="59">
        <f t="shared" si="92"/>
        <v>0</v>
      </c>
      <c r="BV60" s="121"/>
      <c r="BW60" s="150"/>
      <c r="BX60" s="59">
        <v>1</v>
      </c>
      <c r="BY60" s="59">
        <f t="shared" si="93"/>
        <v>1</v>
      </c>
      <c r="BZ60" s="121"/>
      <c r="CA60" s="150"/>
      <c r="CB60" s="59"/>
      <c r="CC60" s="59">
        <f t="shared" si="94"/>
        <v>0</v>
      </c>
      <c r="CD60" s="121"/>
      <c r="CE60" s="150"/>
      <c r="CF60" s="59"/>
      <c r="CG60" s="59">
        <f t="shared" si="95"/>
        <v>0</v>
      </c>
      <c r="CH60" s="121"/>
      <c r="CI60" s="150"/>
      <c r="CJ60" s="108"/>
      <c r="CK60" s="59">
        <f t="shared" si="81"/>
        <v>0</v>
      </c>
      <c r="CL60" s="121">
        <v>3</v>
      </c>
      <c r="CM60" s="150">
        <v>3</v>
      </c>
      <c r="CN60" s="108"/>
      <c r="CO60" s="62">
        <f t="shared" si="96"/>
        <v>3</v>
      </c>
      <c r="CP60" s="121"/>
      <c r="CQ60" s="150">
        <v>2</v>
      </c>
      <c r="CR60" s="108"/>
      <c r="CS60" s="59">
        <f t="shared" si="82"/>
        <v>2</v>
      </c>
      <c r="CT60" s="121">
        <v>1</v>
      </c>
      <c r="CU60" s="150"/>
      <c r="CV60" s="115">
        <v>1</v>
      </c>
      <c r="CW60" s="110">
        <v>1</v>
      </c>
      <c r="CX60" s="110">
        <v>1</v>
      </c>
      <c r="CY60" s="110"/>
      <c r="CZ60" s="59">
        <f t="shared" si="83"/>
        <v>3</v>
      </c>
      <c r="DA60" s="121"/>
      <c r="DB60" s="150">
        <v>1</v>
      </c>
      <c r="DC60" s="108"/>
      <c r="DD60" s="59">
        <f t="shared" si="97"/>
        <v>1</v>
      </c>
      <c r="DE60" s="121"/>
      <c r="DF60" s="150"/>
      <c r="DG60" s="108"/>
      <c r="DH60" s="59">
        <f t="shared" si="98"/>
        <v>0</v>
      </c>
    </row>
    <row r="61" spans="1:112" s="95" customFormat="1">
      <c r="A61" s="194"/>
      <c r="B61" s="259"/>
      <c r="C61" s="197" t="s">
        <v>660</v>
      </c>
      <c r="D61" s="127" t="s">
        <v>551</v>
      </c>
      <c r="E61" s="4" t="s">
        <v>661</v>
      </c>
      <c r="F61" s="2"/>
      <c r="G61" s="28"/>
      <c r="H61" s="28"/>
      <c r="I61" s="28"/>
      <c r="J61" s="28"/>
      <c r="K61" s="121"/>
      <c r="L61" s="150"/>
      <c r="M61" s="59"/>
      <c r="N61" s="59"/>
      <c r="O61" s="59"/>
      <c r="P61" s="121"/>
      <c r="Q61" s="150"/>
      <c r="R61" s="59"/>
      <c r="S61" s="59"/>
      <c r="T61" s="59"/>
      <c r="U61" s="121"/>
      <c r="V61" s="150"/>
      <c r="W61" s="59"/>
      <c r="X61" s="59"/>
      <c r="Y61" s="59"/>
      <c r="Z61" s="121"/>
      <c r="AA61" s="150"/>
      <c r="AB61" s="59"/>
      <c r="AC61" s="59"/>
      <c r="AD61" s="59"/>
      <c r="AE61" s="121"/>
      <c r="AF61" s="150"/>
      <c r="AG61" s="59"/>
      <c r="AH61" s="59"/>
      <c r="AI61" s="59"/>
      <c r="AJ61" s="121"/>
      <c r="AK61" s="150"/>
      <c r="AL61" s="59"/>
      <c r="AM61" s="59"/>
      <c r="AN61" s="59"/>
      <c r="AO61" s="121"/>
      <c r="AP61" s="150"/>
      <c r="AQ61" s="59"/>
      <c r="AR61" s="59"/>
      <c r="AS61" s="59"/>
      <c r="AT61" s="121"/>
      <c r="AU61" s="150"/>
      <c r="AV61" s="59"/>
      <c r="AW61" s="59"/>
      <c r="AX61" s="59"/>
      <c r="AY61" s="121"/>
      <c r="AZ61" s="150"/>
      <c r="BA61" s="59"/>
      <c r="BB61" s="59"/>
      <c r="BC61" s="59"/>
      <c r="BD61" s="121"/>
      <c r="BE61" s="150"/>
      <c r="BF61" s="59"/>
      <c r="BG61" s="59"/>
      <c r="BH61" s="59"/>
      <c r="BI61" s="150"/>
      <c r="BJ61" s="69"/>
      <c r="BK61" s="59"/>
      <c r="BL61" s="59"/>
      <c r="BM61" s="121"/>
      <c r="BN61" s="150"/>
      <c r="BO61" s="59"/>
      <c r="BP61" s="59"/>
      <c r="BQ61" s="149"/>
      <c r="BR61" s="121"/>
      <c r="BS61" s="150"/>
      <c r="BT61" s="59"/>
      <c r="BU61" s="59"/>
      <c r="BV61" s="121"/>
      <c r="BW61" s="150"/>
      <c r="BX61" s="59"/>
      <c r="BY61" s="59"/>
      <c r="BZ61" s="121"/>
      <c r="CA61" s="150"/>
      <c r="CB61" s="59"/>
      <c r="CC61" s="59"/>
      <c r="CD61" s="121"/>
      <c r="CE61" s="150"/>
      <c r="CF61" s="59"/>
      <c r="CG61" s="59"/>
      <c r="CH61" s="121"/>
      <c r="CI61" s="150"/>
      <c r="CJ61" s="108"/>
      <c r="CK61" s="59"/>
      <c r="CL61" s="121"/>
      <c r="CM61" s="150"/>
      <c r="CN61" s="195">
        <v>1</v>
      </c>
      <c r="CO61" s="62">
        <f t="shared" si="96"/>
        <v>1</v>
      </c>
      <c r="CP61" s="121"/>
      <c r="CQ61" s="150">
        <v>1</v>
      </c>
      <c r="CR61" s="195">
        <v>1</v>
      </c>
      <c r="CS61" s="59">
        <f t="shared" si="82"/>
        <v>2</v>
      </c>
      <c r="CT61" s="121"/>
      <c r="CU61" s="150"/>
      <c r="CV61" s="109"/>
      <c r="CW61" s="110"/>
      <c r="CX61" s="110"/>
      <c r="CY61" s="110"/>
      <c r="CZ61" s="59"/>
      <c r="DA61" s="121"/>
      <c r="DB61" s="150"/>
      <c r="DC61" s="108"/>
      <c r="DD61" s="59"/>
      <c r="DE61" s="121"/>
      <c r="DF61" s="150"/>
      <c r="DG61" s="108"/>
      <c r="DH61" s="59"/>
    </row>
    <row r="62" spans="1:112">
      <c r="A62" s="60">
        <v>13</v>
      </c>
      <c r="B62" s="257" t="s">
        <v>16</v>
      </c>
      <c r="C62" s="131" t="s">
        <v>65</v>
      </c>
      <c r="D62" s="128" t="s">
        <v>552</v>
      </c>
      <c r="E62" s="4" t="s">
        <v>580</v>
      </c>
      <c r="F62" s="2" t="s">
        <v>544</v>
      </c>
      <c r="G62" s="28">
        <v>1324</v>
      </c>
      <c r="H62" s="28">
        <v>21</v>
      </c>
      <c r="I62" s="28">
        <v>20</v>
      </c>
      <c r="J62" s="28">
        <v>0</v>
      </c>
      <c r="K62" s="121"/>
      <c r="L62" s="150"/>
      <c r="M62" s="59"/>
      <c r="N62" s="59">
        <f t="shared" si="85"/>
        <v>0</v>
      </c>
      <c r="O62" s="59"/>
      <c r="P62" s="121"/>
      <c r="Q62" s="150"/>
      <c r="R62" s="59"/>
      <c r="S62" s="59">
        <f t="shared" si="86"/>
        <v>0</v>
      </c>
      <c r="T62" s="59"/>
      <c r="U62" s="121"/>
      <c r="V62" s="150"/>
      <c r="W62" s="59"/>
      <c r="X62" s="59">
        <f t="shared" si="87"/>
        <v>0</v>
      </c>
      <c r="Y62" s="59"/>
      <c r="Z62" s="121"/>
      <c r="AA62" s="150"/>
      <c r="AB62" s="59"/>
      <c r="AC62" s="59">
        <f t="shared" si="88"/>
        <v>0</v>
      </c>
      <c r="AD62" s="59"/>
      <c r="AE62" s="121"/>
      <c r="AF62" s="150"/>
      <c r="AG62" s="59"/>
      <c r="AH62" s="59">
        <f t="shared" si="89"/>
        <v>0</v>
      </c>
      <c r="AI62" s="59"/>
      <c r="AJ62" s="121"/>
      <c r="AK62" s="150"/>
      <c r="AL62" s="59"/>
      <c r="AM62" s="59"/>
      <c r="AN62" s="59"/>
      <c r="AO62" s="121"/>
      <c r="AP62" s="150"/>
      <c r="AQ62" s="59"/>
      <c r="AR62" s="59"/>
      <c r="AS62" s="59"/>
      <c r="AT62" s="121"/>
      <c r="AU62" s="150"/>
      <c r="AV62" s="59"/>
      <c r="AW62" s="59"/>
      <c r="AX62" s="59"/>
      <c r="AY62" s="121"/>
      <c r="AZ62" s="150"/>
      <c r="BA62" s="59"/>
      <c r="BB62" s="59"/>
      <c r="BC62" s="59"/>
      <c r="BD62" s="121"/>
      <c r="BE62" s="150"/>
      <c r="BF62" s="59"/>
      <c r="BG62" s="59"/>
      <c r="BH62" s="59"/>
      <c r="BI62" s="150"/>
      <c r="BJ62" s="69"/>
      <c r="BK62" s="59">
        <f t="shared" si="90"/>
        <v>0</v>
      </c>
      <c r="BL62" s="59"/>
      <c r="BM62" s="121">
        <v>1</v>
      </c>
      <c r="BN62" s="146">
        <v>1</v>
      </c>
      <c r="BO62" s="59"/>
      <c r="BP62" s="59">
        <f t="shared" si="91"/>
        <v>1</v>
      </c>
      <c r="BQ62" s="149">
        <f t="shared" si="80"/>
        <v>1</v>
      </c>
      <c r="BR62" s="121"/>
      <c r="BS62" s="150"/>
      <c r="BT62" s="59"/>
      <c r="BU62" s="59">
        <f t="shared" si="92"/>
        <v>0</v>
      </c>
      <c r="BV62" s="121"/>
      <c r="BW62" s="150"/>
      <c r="BX62" s="59"/>
      <c r="BY62" s="59">
        <f t="shared" si="93"/>
        <v>0</v>
      </c>
      <c r="BZ62" s="121"/>
      <c r="CA62" s="150"/>
      <c r="CB62" s="59"/>
      <c r="CC62" s="59">
        <f t="shared" si="94"/>
        <v>0</v>
      </c>
      <c r="CD62" s="121"/>
      <c r="CE62" s="150"/>
      <c r="CF62" s="59"/>
      <c r="CG62" s="59">
        <f t="shared" si="95"/>
        <v>0</v>
      </c>
      <c r="CH62" s="121"/>
      <c r="CI62" s="150"/>
      <c r="CJ62" s="108"/>
      <c r="CK62" s="59">
        <f t="shared" si="81"/>
        <v>0</v>
      </c>
      <c r="CL62" s="121">
        <v>3</v>
      </c>
      <c r="CM62" s="150"/>
      <c r="CN62" s="109">
        <v>3</v>
      </c>
      <c r="CO62" s="62">
        <f t="shared" si="96"/>
        <v>3</v>
      </c>
      <c r="CP62" s="121"/>
      <c r="CQ62" s="150">
        <v>6</v>
      </c>
      <c r="CR62" s="109"/>
      <c r="CS62" s="59">
        <f t="shared" si="82"/>
        <v>6</v>
      </c>
      <c r="CT62" s="121">
        <v>1</v>
      </c>
      <c r="CU62" s="150"/>
      <c r="CV62" s="109"/>
      <c r="CW62" s="109">
        <v>1</v>
      </c>
      <c r="CX62" s="109"/>
      <c r="CY62" s="109"/>
      <c r="CZ62" s="59">
        <f t="shared" si="83"/>
        <v>1</v>
      </c>
      <c r="DA62" s="121"/>
      <c r="DB62" s="150">
        <v>1</v>
      </c>
      <c r="DC62" s="109"/>
      <c r="DD62" s="59">
        <f t="shared" si="97"/>
        <v>1</v>
      </c>
      <c r="DE62" s="121"/>
      <c r="DF62" s="150"/>
      <c r="DG62" s="109"/>
      <c r="DH62" s="59">
        <f t="shared" si="98"/>
        <v>0</v>
      </c>
    </row>
    <row r="63" spans="1:112">
      <c r="A63" s="60">
        <v>14</v>
      </c>
      <c r="B63" s="258"/>
      <c r="C63" s="8" t="s">
        <v>599</v>
      </c>
      <c r="D63" s="130" t="s">
        <v>422</v>
      </c>
      <c r="E63" s="4" t="s">
        <v>580</v>
      </c>
      <c r="F63" s="2" t="s">
        <v>541</v>
      </c>
      <c r="G63" s="28">
        <v>389</v>
      </c>
      <c r="H63" s="28">
        <v>0</v>
      </c>
      <c r="I63" s="28">
        <v>15</v>
      </c>
      <c r="J63" s="28">
        <v>0</v>
      </c>
      <c r="K63" s="121"/>
      <c r="L63" s="150"/>
      <c r="M63" s="59"/>
      <c r="N63" s="59">
        <f t="shared" si="85"/>
        <v>0</v>
      </c>
      <c r="O63" s="59"/>
      <c r="P63" s="121"/>
      <c r="Q63" s="150"/>
      <c r="R63" s="59"/>
      <c r="S63" s="59">
        <f t="shared" si="86"/>
        <v>0</v>
      </c>
      <c r="T63" s="59"/>
      <c r="U63" s="121"/>
      <c r="V63" s="150"/>
      <c r="W63" s="59"/>
      <c r="X63" s="59">
        <f t="shared" si="87"/>
        <v>0</v>
      </c>
      <c r="Y63" s="59"/>
      <c r="Z63" s="121"/>
      <c r="AA63" s="150"/>
      <c r="AB63" s="59"/>
      <c r="AC63" s="59">
        <f t="shared" si="88"/>
        <v>0</v>
      </c>
      <c r="AD63" s="59"/>
      <c r="AE63" s="121"/>
      <c r="AF63" s="150"/>
      <c r="AG63" s="59"/>
      <c r="AH63" s="59">
        <f t="shared" si="89"/>
        <v>0</v>
      </c>
      <c r="AI63" s="59"/>
      <c r="AJ63" s="121"/>
      <c r="AK63" s="150"/>
      <c r="AL63" s="59"/>
      <c r="AM63" s="59"/>
      <c r="AN63" s="59"/>
      <c r="AO63" s="121"/>
      <c r="AP63" s="150"/>
      <c r="AQ63" s="59"/>
      <c r="AR63" s="59"/>
      <c r="AS63" s="59"/>
      <c r="AT63" s="121"/>
      <c r="AU63" s="150"/>
      <c r="AV63" s="59"/>
      <c r="AW63" s="59"/>
      <c r="AX63" s="59"/>
      <c r="AY63" s="121"/>
      <c r="AZ63" s="150"/>
      <c r="BA63" s="59"/>
      <c r="BB63" s="59"/>
      <c r="BC63" s="59"/>
      <c r="BD63" s="121"/>
      <c r="BE63" s="150"/>
      <c r="BF63" s="59"/>
      <c r="BG63" s="59"/>
      <c r="BH63" s="59"/>
      <c r="BI63" s="150"/>
      <c r="BJ63" s="69"/>
      <c r="BK63" s="59">
        <f t="shared" si="90"/>
        <v>0</v>
      </c>
      <c r="BL63" s="59"/>
      <c r="BM63" s="121">
        <v>1</v>
      </c>
      <c r="BN63" s="150"/>
      <c r="BO63" s="59">
        <v>1</v>
      </c>
      <c r="BP63" s="59">
        <f t="shared" si="91"/>
        <v>1</v>
      </c>
      <c r="BQ63" s="149">
        <f t="shared" si="80"/>
        <v>1</v>
      </c>
      <c r="BR63" s="121"/>
      <c r="BS63" s="150"/>
      <c r="BT63" s="59"/>
      <c r="BU63" s="59">
        <f t="shared" si="92"/>
        <v>0</v>
      </c>
      <c r="BV63" s="121"/>
      <c r="BW63" s="150"/>
      <c r="BX63" s="59"/>
      <c r="BY63" s="59">
        <f t="shared" si="93"/>
        <v>0</v>
      </c>
      <c r="BZ63" s="121"/>
      <c r="CA63" s="150"/>
      <c r="CB63" s="59"/>
      <c r="CC63" s="59">
        <f t="shared" si="94"/>
        <v>0</v>
      </c>
      <c r="CD63" s="121"/>
      <c r="CE63" s="150"/>
      <c r="CF63" s="59"/>
      <c r="CG63" s="59">
        <f t="shared" si="95"/>
        <v>0</v>
      </c>
      <c r="CH63" s="121"/>
      <c r="CI63" s="150"/>
      <c r="CJ63" s="108"/>
      <c r="CK63" s="59">
        <f t="shared" si="81"/>
        <v>0</v>
      </c>
      <c r="CL63" s="121">
        <v>3</v>
      </c>
      <c r="CM63" s="150"/>
      <c r="CN63" s="109">
        <v>1</v>
      </c>
      <c r="CO63" s="62">
        <f t="shared" si="96"/>
        <v>1</v>
      </c>
      <c r="CP63" s="121"/>
      <c r="CQ63" s="150">
        <v>2</v>
      </c>
      <c r="CR63" s="109"/>
      <c r="CS63" s="59">
        <f t="shared" si="82"/>
        <v>2</v>
      </c>
      <c r="CT63" s="121">
        <v>1</v>
      </c>
      <c r="CU63" s="150"/>
      <c r="CV63" s="115">
        <v>1</v>
      </c>
      <c r="CW63" s="109"/>
      <c r="CX63" s="109"/>
      <c r="CY63" s="109"/>
      <c r="CZ63" s="59">
        <f t="shared" si="83"/>
        <v>1</v>
      </c>
      <c r="DA63" s="121"/>
      <c r="DB63" s="150">
        <v>1</v>
      </c>
      <c r="DC63" s="109"/>
      <c r="DD63" s="59">
        <f t="shared" si="97"/>
        <v>1</v>
      </c>
      <c r="DE63" s="121"/>
      <c r="DF63" s="150"/>
      <c r="DG63" s="109"/>
      <c r="DH63" s="59">
        <f t="shared" si="98"/>
        <v>0</v>
      </c>
    </row>
    <row r="64" spans="1:112">
      <c r="A64" s="60">
        <v>15</v>
      </c>
      <c r="B64" s="258"/>
      <c r="C64" s="8" t="s">
        <v>66</v>
      </c>
      <c r="D64" s="130" t="s">
        <v>422</v>
      </c>
      <c r="E64" s="4" t="s">
        <v>580</v>
      </c>
      <c r="F64" s="2" t="s">
        <v>541</v>
      </c>
      <c r="G64" s="28">
        <v>628</v>
      </c>
      <c r="H64" s="28">
        <v>21</v>
      </c>
      <c r="I64" s="28">
        <v>20</v>
      </c>
      <c r="J64" s="28">
        <v>0</v>
      </c>
      <c r="K64" s="121"/>
      <c r="L64" s="150"/>
      <c r="M64" s="59"/>
      <c r="N64" s="59">
        <f t="shared" si="85"/>
        <v>0</v>
      </c>
      <c r="O64" s="59"/>
      <c r="P64" s="121"/>
      <c r="Q64" s="150"/>
      <c r="R64" s="59"/>
      <c r="S64" s="59">
        <f t="shared" si="86"/>
        <v>0</v>
      </c>
      <c r="T64" s="59"/>
      <c r="U64" s="121"/>
      <c r="V64" s="150"/>
      <c r="W64" s="59"/>
      <c r="X64" s="59">
        <f t="shared" si="87"/>
        <v>0</v>
      </c>
      <c r="Y64" s="59"/>
      <c r="Z64" s="121"/>
      <c r="AA64" s="150"/>
      <c r="AB64" s="59"/>
      <c r="AC64" s="59">
        <f t="shared" si="88"/>
        <v>0</v>
      </c>
      <c r="AD64" s="59"/>
      <c r="AE64" s="121"/>
      <c r="AF64" s="150"/>
      <c r="AG64" s="59"/>
      <c r="AH64" s="59">
        <f t="shared" si="89"/>
        <v>0</v>
      </c>
      <c r="AI64" s="59"/>
      <c r="AJ64" s="121"/>
      <c r="AK64" s="150"/>
      <c r="AL64" s="59"/>
      <c r="AM64" s="59"/>
      <c r="AN64" s="59"/>
      <c r="AO64" s="121"/>
      <c r="AP64" s="150"/>
      <c r="AQ64" s="59"/>
      <c r="AR64" s="59"/>
      <c r="AS64" s="59"/>
      <c r="AT64" s="121"/>
      <c r="AU64" s="150"/>
      <c r="AV64" s="59"/>
      <c r="AW64" s="59"/>
      <c r="AX64" s="59"/>
      <c r="AY64" s="121"/>
      <c r="AZ64" s="150"/>
      <c r="BA64" s="59"/>
      <c r="BB64" s="59"/>
      <c r="BC64" s="59"/>
      <c r="BD64" s="121"/>
      <c r="BE64" s="150"/>
      <c r="BF64" s="59"/>
      <c r="BG64" s="59"/>
      <c r="BH64" s="59"/>
      <c r="BI64" s="150"/>
      <c r="BJ64" s="69"/>
      <c r="BK64" s="59">
        <f t="shared" si="90"/>
        <v>0</v>
      </c>
      <c r="BL64" s="59"/>
      <c r="BM64" s="121">
        <v>1</v>
      </c>
      <c r="BN64" s="150">
        <v>1</v>
      </c>
      <c r="BO64" s="59"/>
      <c r="BP64" s="59">
        <f t="shared" si="91"/>
        <v>1</v>
      </c>
      <c r="BQ64" s="149">
        <f t="shared" si="80"/>
        <v>1</v>
      </c>
      <c r="BR64" s="121"/>
      <c r="BS64" s="150"/>
      <c r="BT64" s="59"/>
      <c r="BU64" s="59">
        <f t="shared" si="92"/>
        <v>0</v>
      </c>
      <c r="BV64" s="121"/>
      <c r="BW64" s="150"/>
      <c r="BX64" s="59"/>
      <c r="BY64" s="59">
        <f t="shared" si="93"/>
        <v>0</v>
      </c>
      <c r="BZ64" s="121"/>
      <c r="CA64" s="150"/>
      <c r="CB64" s="59"/>
      <c r="CC64" s="59">
        <f t="shared" si="94"/>
        <v>0</v>
      </c>
      <c r="CD64" s="121"/>
      <c r="CE64" s="150"/>
      <c r="CF64" s="59"/>
      <c r="CG64" s="59">
        <f t="shared" si="95"/>
        <v>0</v>
      </c>
      <c r="CH64" s="121"/>
      <c r="CI64" s="150"/>
      <c r="CJ64" s="108"/>
      <c r="CK64" s="59">
        <f t="shared" si="81"/>
        <v>0</v>
      </c>
      <c r="CL64" s="121">
        <v>3</v>
      </c>
      <c r="CM64" s="150">
        <v>1</v>
      </c>
      <c r="CN64" s="109">
        <v>1</v>
      </c>
      <c r="CO64" s="62">
        <f t="shared" si="96"/>
        <v>2</v>
      </c>
      <c r="CP64" s="121"/>
      <c r="CQ64" s="150">
        <v>3</v>
      </c>
      <c r="CR64" s="109"/>
      <c r="CS64" s="59">
        <f t="shared" si="82"/>
        <v>3</v>
      </c>
      <c r="CT64" s="121">
        <v>1</v>
      </c>
      <c r="CU64" s="150">
        <v>1</v>
      </c>
      <c r="CV64" s="109"/>
      <c r="CW64" s="109"/>
      <c r="CX64" s="109"/>
      <c r="CY64" s="109"/>
      <c r="CZ64" s="59">
        <f t="shared" si="83"/>
        <v>1</v>
      </c>
      <c r="DA64" s="121"/>
      <c r="DB64" s="150">
        <v>1</v>
      </c>
      <c r="DC64" s="109"/>
      <c r="DD64" s="59">
        <f t="shared" si="97"/>
        <v>1</v>
      </c>
      <c r="DE64" s="121"/>
      <c r="DF64" s="150"/>
      <c r="DG64" s="109"/>
      <c r="DH64" s="59">
        <f t="shared" si="98"/>
        <v>0</v>
      </c>
    </row>
    <row r="65" spans="1:112">
      <c r="A65" s="60">
        <v>16</v>
      </c>
      <c r="B65" s="259"/>
      <c r="C65" s="8" t="s">
        <v>67</v>
      </c>
      <c r="D65" s="130" t="s">
        <v>422</v>
      </c>
      <c r="E65" s="4" t="s">
        <v>580</v>
      </c>
      <c r="F65" s="2" t="s">
        <v>541</v>
      </c>
      <c r="G65" s="28">
        <v>1775</v>
      </c>
      <c r="H65" s="28">
        <v>16</v>
      </c>
      <c r="I65" s="28">
        <v>18</v>
      </c>
      <c r="J65" s="28">
        <v>0</v>
      </c>
      <c r="K65" s="121"/>
      <c r="L65" s="150"/>
      <c r="M65" s="59"/>
      <c r="N65" s="59">
        <f t="shared" si="85"/>
        <v>0</v>
      </c>
      <c r="O65" s="59"/>
      <c r="P65" s="121"/>
      <c r="Q65" s="150"/>
      <c r="R65" s="59"/>
      <c r="S65" s="59">
        <f t="shared" si="86"/>
        <v>0</v>
      </c>
      <c r="T65" s="59"/>
      <c r="U65" s="121"/>
      <c r="V65" s="150"/>
      <c r="W65" s="59"/>
      <c r="X65" s="59">
        <f t="shared" si="87"/>
        <v>0</v>
      </c>
      <c r="Y65" s="59"/>
      <c r="Z65" s="121"/>
      <c r="AA65" s="150"/>
      <c r="AB65" s="59"/>
      <c r="AC65" s="59">
        <f t="shared" si="88"/>
        <v>0</v>
      </c>
      <c r="AD65" s="59"/>
      <c r="AE65" s="121"/>
      <c r="AF65" s="150"/>
      <c r="AG65" s="59"/>
      <c r="AH65" s="59">
        <f t="shared" si="89"/>
        <v>0</v>
      </c>
      <c r="AI65" s="59"/>
      <c r="AJ65" s="121"/>
      <c r="AK65" s="150"/>
      <c r="AL65" s="59"/>
      <c r="AM65" s="59"/>
      <c r="AN65" s="59"/>
      <c r="AO65" s="121"/>
      <c r="AP65" s="150"/>
      <c r="AQ65" s="59"/>
      <c r="AR65" s="59"/>
      <c r="AS65" s="59"/>
      <c r="AT65" s="121"/>
      <c r="AU65" s="150"/>
      <c r="AV65" s="59"/>
      <c r="AW65" s="59"/>
      <c r="AX65" s="59"/>
      <c r="AY65" s="121"/>
      <c r="AZ65" s="150"/>
      <c r="BA65" s="59"/>
      <c r="BB65" s="59"/>
      <c r="BC65" s="59"/>
      <c r="BD65" s="121"/>
      <c r="BE65" s="150"/>
      <c r="BF65" s="59"/>
      <c r="BG65" s="59"/>
      <c r="BH65" s="59"/>
      <c r="BI65" s="150">
        <v>1</v>
      </c>
      <c r="BJ65" s="69"/>
      <c r="BK65" s="59">
        <f t="shared" si="90"/>
        <v>1</v>
      </c>
      <c r="BL65" s="59"/>
      <c r="BM65" s="121">
        <v>1</v>
      </c>
      <c r="BN65" s="150"/>
      <c r="BO65" s="59">
        <v>1</v>
      </c>
      <c r="BP65" s="59">
        <f t="shared" si="91"/>
        <v>1</v>
      </c>
      <c r="BQ65" s="149">
        <f t="shared" si="80"/>
        <v>2</v>
      </c>
      <c r="BR65" s="121"/>
      <c r="BS65" s="150"/>
      <c r="BT65" s="59"/>
      <c r="BU65" s="59">
        <f t="shared" si="92"/>
        <v>0</v>
      </c>
      <c r="BV65" s="121"/>
      <c r="BW65" s="150"/>
      <c r="BX65" s="59"/>
      <c r="BY65" s="59">
        <f t="shared" si="93"/>
        <v>0</v>
      </c>
      <c r="BZ65" s="121"/>
      <c r="CA65" s="150"/>
      <c r="CB65" s="59"/>
      <c r="CC65" s="59">
        <f t="shared" si="94"/>
        <v>0</v>
      </c>
      <c r="CD65" s="121"/>
      <c r="CE65" s="150"/>
      <c r="CF65" s="59"/>
      <c r="CG65" s="59">
        <f t="shared" si="95"/>
        <v>0</v>
      </c>
      <c r="CH65" s="121"/>
      <c r="CI65" s="150"/>
      <c r="CJ65" s="108"/>
      <c r="CK65" s="59">
        <f t="shared" si="81"/>
        <v>0</v>
      </c>
      <c r="CL65" s="121">
        <v>3</v>
      </c>
      <c r="CM65" s="150"/>
      <c r="CN65" s="109">
        <v>3</v>
      </c>
      <c r="CO65" s="62">
        <f t="shared" si="96"/>
        <v>3</v>
      </c>
      <c r="CP65" s="121"/>
      <c r="CQ65" s="150">
        <v>1</v>
      </c>
      <c r="CR65" s="109"/>
      <c r="CS65" s="59">
        <f t="shared" si="82"/>
        <v>1</v>
      </c>
      <c r="CT65" s="121">
        <v>1</v>
      </c>
      <c r="CU65" s="150"/>
      <c r="CV65" s="109"/>
      <c r="CW65" s="109">
        <v>1</v>
      </c>
      <c r="CX65" s="109">
        <v>1</v>
      </c>
      <c r="CY65" s="109"/>
      <c r="CZ65" s="59">
        <f t="shared" si="83"/>
        <v>2</v>
      </c>
      <c r="DA65" s="121"/>
      <c r="DB65" s="150">
        <v>1</v>
      </c>
      <c r="DC65" s="109"/>
      <c r="DD65" s="59">
        <f t="shared" si="97"/>
        <v>1</v>
      </c>
      <c r="DE65" s="121"/>
      <c r="DF65" s="150"/>
      <c r="DG65" s="109"/>
      <c r="DH65" s="59">
        <f t="shared" si="98"/>
        <v>0</v>
      </c>
    </row>
    <row r="66" spans="1:112">
      <c r="A66" s="60">
        <v>17</v>
      </c>
      <c r="B66" s="257" t="s">
        <v>22</v>
      </c>
      <c r="C66" s="8" t="s">
        <v>82</v>
      </c>
      <c r="D66" s="128" t="s">
        <v>552</v>
      </c>
      <c r="E66" s="4" t="s">
        <v>580</v>
      </c>
      <c r="F66" s="2" t="s">
        <v>541</v>
      </c>
      <c r="G66" s="28">
        <v>951</v>
      </c>
      <c r="H66" s="28">
        <v>45</v>
      </c>
      <c r="I66" s="28">
        <v>32</v>
      </c>
      <c r="J66" s="28">
        <v>0</v>
      </c>
      <c r="K66" s="121"/>
      <c r="L66" s="150"/>
      <c r="M66" s="59"/>
      <c r="N66" s="59">
        <f t="shared" si="85"/>
        <v>0</v>
      </c>
      <c r="O66" s="59"/>
      <c r="P66" s="121"/>
      <c r="Q66" s="150"/>
      <c r="R66" s="59"/>
      <c r="S66" s="59">
        <f t="shared" si="86"/>
        <v>0</v>
      </c>
      <c r="T66" s="59"/>
      <c r="U66" s="121"/>
      <c r="V66" s="150"/>
      <c r="W66" s="59"/>
      <c r="X66" s="59">
        <f t="shared" si="87"/>
        <v>0</v>
      </c>
      <c r="Y66" s="59"/>
      <c r="Z66" s="121"/>
      <c r="AA66" s="150"/>
      <c r="AB66" s="59"/>
      <c r="AC66" s="59">
        <f t="shared" si="88"/>
        <v>0</v>
      </c>
      <c r="AD66" s="59"/>
      <c r="AE66" s="121"/>
      <c r="AF66" s="150"/>
      <c r="AG66" s="59"/>
      <c r="AH66" s="59">
        <f t="shared" si="89"/>
        <v>0</v>
      </c>
      <c r="AI66" s="59"/>
      <c r="AJ66" s="121"/>
      <c r="AK66" s="150"/>
      <c r="AL66" s="59"/>
      <c r="AM66" s="59"/>
      <c r="AN66" s="59"/>
      <c r="AO66" s="121"/>
      <c r="AP66" s="150"/>
      <c r="AQ66" s="59"/>
      <c r="AR66" s="59"/>
      <c r="AS66" s="59"/>
      <c r="AT66" s="121"/>
      <c r="AU66" s="150"/>
      <c r="AV66" s="59"/>
      <c r="AW66" s="59"/>
      <c r="AX66" s="59"/>
      <c r="AY66" s="121"/>
      <c r="AZ66" s="150"/>
      <c r="BA66" s="59"/>
      <c r="BB66" s="59"/>
      <c r="BC66" s="59"/>
      <c r="BD66" s="121"/>
      <c r="BE66" s="150"/>
      <c r="BF66" s="59"/>
      <c r="BG66" s="59"/>
      <c r="BH66" s="59"/>
      <c r="BI66" s="150"/>
      <c r="BJ66" s="69"/>
      <c r="BK66" s="59">
        <f t="shared" si="90"/>
        <v>0</v>
      </c>
      <c r="BL66" s="59"/>
      <c r="BM66" s="121">
        <v>1</v>
      </c>
      <c r="BN66" s="150">
        <v>1</v>
      </c>
      <c r="BO66" s="59">
        <v>1</v>
      </c>
      <c r="BP66" s="59">
        <f t="shared" si="91"/>
        <v>2</v>
      </c>
      <c r="BQ66" s="149">
        <f t="shared" si="80"/>
        <v>2</v>
      </c>
      <c r="BR66" s="121"/>
      <c r="BS66" s="150"/>
      <c r="BT66" s="59"/>
      <c r="BU66" s="59">
        <f t="shared" si="92"/>
        <v>0</v>
      </c>
      <c r="BV66" s="121"/>
      <c r="BW66" s="150"/>
      <c r="BX66" s="59"/>
      <c r="BY66" s="59">
        <f t="shared" si="93"/>
        <v>0</v>
      </c>
      <c r="BZ66" s="121"/>
      <c r="CA66" s="150"/>
      <c r="CB66" s="59"/>
      <c r="CC66" s="59">
        <f t="shared" si="94"/>
        <v>0</v>
      </c>
      <c r="CD66" s="121"/>
      <c r="CE66" s="150"/>
      <c r="CF66" s="59"/>
      <c r="CG66" s="59">
        <f t="shared" si="95"/>
        <v>0</v>
      </c>
      <c r="CH66" s="121"/>
      <c r="CI66" s="150"/>
      <c r="CJ66" s="108"/>
      <c r="CK66" s="59">
        <f t="shared" si="81"/>
        <v>0</v>
      </c>
      <c r="CL66" s="121">
        <v>3</v>
      </c>
      <c r="CM66" s="150"/>
      <c r="CN66" s="109">
        <v>3</v>
      </c>
      <c r="CO66" s="62">
        <f t="shared" si="96"/>
        <v>3</v>
      </c>
      <c r="CP66" s="121"/>
      <c r="CQ66" s="150">
        <v>1</v>
      </c>
      <c r="CR66" s="108"/>
      <c r="CS66" s="59">
        <f t="shared" si="82"/>
        <v>1</v>
      </c>
      <c r="CT66" s="121">
        <v>1</v>
      </c>
      <c r="CU66" s="150"/>
      <c r="CV66" s="108"/>
      <c r="CW66" s="108"/>
      <c r="CX66" s="108"/>
      <c r="CY66" s="108"/>
      <c r="CZ66" s="59">
        <f t="shared" si="83"/>
        <v>0</v>
      </c>
      <c r="DA66" s="121"/>
      <c r="DB66" s="150">
        <v>1</v>
      </c>
      <c r="DC66" s="108"/>
      <c r="DD66" s="59">
        <f t="shared" si="97"/>
        <v>1</v>
      </c>
      <c r="DE66" s="121"/>
      <c r="DF66" s="150"/>
      <c r="DG66" s="108"/>
      <c r="DH66" s="59">
        <f t="shared" si="98"/>
        <v>0</v>
      </c>
    </row>
    <row r="67" spans="1:112">
      <c r="A67" s="60">
        <v>18</v>
      </c>
      <c r="B67" s="258"/>
      <c r="C67" s="8" t="s">
        <v>85</v>
      </c>
      <c r="D67" s="128" t="s">
        <v>552</v>
      </c>
      <c r="E67" s="4" t="s">
        <v>580</v>
      </c>
      <c r="F67" s="2" t="s">
        <v>541</v>
      </c>
      <c r="G67" s="28">
        <v>2051</v>
      </c>
      <c r="H67" s="28">
        <v>136</v>
      </c>
      <c r="I67" s="28">
        <v>31</v>
      </c>
      <c r="J67" s="28">
        <v>0</v>
      </c>
      <c r="K67" s="121"/>
      <c r="L67" s="150"/>
      <c r="M67" s="59"/>
      <c r="N67" s="59">
        <f t="shared" si="85"/>
        <v>0</v>
      </c>
      <c r="O67" s="59"/>
      <c r="P67" s="121"/>
      <c r="Q67" s="150"/>
      <c r="R67" s="59"/>
      <c r="S67" s="59">
        <f t="shared" si="86"/>
        <v>0</v>
      </c>
      <c r="T67" s="59"/>
      <c r="U67" s="121"/>
      <c r="V67" s="150"/>
      <c r="W67" s="59"/>
      <c r="X67" s="59">
        <f t="shared" si="87"/>
        <v>0</v>
      </c>
      <c r="Y67" s="59"/>
      <c r="Z67" s="121"/>
      <c r="AA67" s="150"/>
      <c r="AB67" s="59"/>
      <c r="AC67" s="59">
        <f t="shared" si="88"/>
        <v>0</v>
      </c>
      <c r="AD67" s="59"/>
      <c r="AE67" s="121"/>
      <c r="AF67" s="150"/>
      <c r="AG67" s="59"/>
      <c r="AH67" s="59">
        <f t="shared" si="89"/>
        <v>0</v>
      </c>
      <c r="AI67" s="59"/>
      <c r="AJ67" s="121"/>
      <c r="AK67" s="150"/>
      <c r="AL67" s="59"/>
      <c r="AM67" s="59"/>
      <c r="AN67" s="59"/>
      <c r="AO67" s="121"/>
      <c r="AP67" s="150"/>
      <c r="AQ67" s="59"/>
      <c r="AR67" s="59"/>
      <c r="AS67" s="59"/>
      <c r="AT67" s="121"/>
      <c r="AU67" s="150"/>
      <c r="AV67" s="59"/>
      <c r="AW67" s="59"/>
      <c r="AX67" s="59"/>
      <c r="AY67" s="121"/>
      <c r="AZ67" s="150"/>
      <c r="BA67" s="59"/>
      <c r="BB67" s="59"/>
      <c r="BC67" s="59"/>
      <c r="BD67" s="121"/>
      <c r="BE67" s="150"/>
      <c r="BF67" s="59"/>
      <c r="BG67" s="59"/>
      <c r="BH67" s="59"/>
      <c r="BI67" s="150"/>
      <c r="BJ67" s="69"/>
      <c r="BK67" s="59">
        <f t="shared" si="90"/>
        <v>0</v>
      </c>
      <c r="BL67" s="59"/>
      <c r="BM67" s="121">
        <v>1</v>
      </c>
      <c r="BN67" s="150">
        <v>1</v>
      </c>
      <c r="BO67" s="59">
        <v>1</v>
      </c>
      <c r="BP67" s="59">
        <f t="shared" si="91"/>
        <v>2</v>
      </c>
      <c r="BQ67" s="149">
        <f t="shared" si="80"/>
        <v>2</v>
      </c>
      <c r="BR67" s="121"/>
      <c r="BS67" s="150"/>
      <c r="BT67" s="59"/>
      <c r="BU67" s="59">
        <f t="shared" si="92"/>
        <v>0</v>
      </c>
      <c r="BV67" s="121"/>
      <c r="BW67" s="150"/>
      <c r="BX67" s="59"/>
      <c r="BY67" s="59">
        <f t="shared" si="93"/>
        <v>0</v>
      </c>
      <c r="BZ67" s="121"/>
      <c r="CA67" s="150"/>
      <c r="CB67" s="59"/>
      <c r="CC67" s="59">
        <f t="shared" si="94"/>
        <v>0</v>
      </c>
      <c r="CD67" s="121"/>
      <c r="CE67" s="150"/>
      <c r="CF67" s="59"/>
      <c r="CG67" s="59">
        <f t="shared" si="95"/>
        <v>0</v>
      </c>
      <c r="CH67" s="121"/>
      <c r="CI67" s="150"/>
      <c r="CJ67" s="108"/>
      <c r="CK67" s="59">
        <f t="shared" si="81"/>
        <v>0</v>
      </c>
      <c r="CL67" s="121">
        <v>3</v>
      </c>
      <c r="CM67" s="150">
        <v>2</v>
      </c>
      <c r="CN67" s="109">
        <v>1</v>
      </c>
      <c r="CO67" s="62">
        <f t="shared" si="96"/>
        <v>3</v>
      </c>
      <c r="CP67" s="121"/>
      <c r="CQ67" s="150">
        <v>2</v>
      </c>
      <c r="CR67" s="108"/>
      <c r="CS67" s="59">
        <f t="shared" si="82"/>
        <v>2</v>
      </c>
      <c r="CT67" s="121">
        <v>1</v>
      </c>
      <c r="CU67" s="150"/>
      <c r="CV67" s="108"/>
      <c r="CW67" s="108">
        <v>1</v>
      </c>
      <c r="CX67" s="108"/>
      <c r="CY67" s="108"/>
      <c r="CZ67" s="59">
        <f t="shared" si="83"/>
        <v>1</v>
      </c>
      <c r="DA67" s="121"/>
      <c r="DB67" s="150">
        <v>1</v>
      </c>
      <c r="DC67" s="108"/>
      <c r="DD67" s="59">
        <f t="shared" si="97"/>
        <v>1</v>
      </c>
      <c r="DE67" s="121"/>
      <c r="DF67" s="150"/>
      <c r="DG67" s="108"/>
      <c r="DH67" s="59">
        <f t="shared" si="98"/>
        <v>0</v>
      </c>
    </row>
    <row r="68" spans="1:112">
      <c r="A68" s="60">
        <v>19</v>
      </c>
      <c r="B68" s="259"/>
      <c r="C68" s="8" t="s">
        <v>664</v>
      </c>
      <c r="D68" s="129" t="s">
        <v>595</v>
      </c>
      <c r="E68" s="4" t="s">
        <v>580</v>
      </c>
      <c r="F68" s="2" t="s">
        <v>541</v>
      </c>
      <c r="G68" s="28">
        <v>932</v>
      </c>
      <c r="H68" s="28">
        <v>41</v>
      </c>
      <c r="I68" s="28">
        <v>33</v>
      </c>
      <c r="J68" s="28">
        <v>0</v>
      </c>
      <c r="K68" s="121"/>
      <c r="L68" s="150"/>
      <c r="M68" s="59"/>
      <c r="N68" s="59">
        <f t="shared" si="85"/>
        <v>0</v>
      </c>
      <c r="O68" s="59"/>
      <c r="P68" s="121"/>
      <c r="Q68" s="150"/>
      <c r="R68" s="59"/>
      <c r="S68" s="59">
        <f t="shared" si="86"/>
        <v>0</v>
      </c>
      <c r="T68" s="59"/>
      <c r="U68" s="121"/>
      <c r="V68" s="150"/>
      <c r="W68" s="59"/>
      <c r="X68" s="59">
        <f t="shared" si="87"/>
        <v>0</v>
      </c>
      <c r="Y68" s="59"/>
      <c r="Z68" s="121"/>
      <c r="AA68" s="150">
        <v>1</v>
      </c>
      <c r="AB68" s="59"/>
      <c r="AC68" s="59">
        <f t="shared" si="88"/>
        <v>1</v>
      </c>
      <c r="AD68" s="59"/>
      <c r="AE68" s="121"/>
      <c r="AF68" s="150"/>
      <c r="AG68" s="59"/>
      <c r="AH68" s="59">
        <f t="shared" si="89"/>
        <v>0</v>
      </c>
      <c r="AI68" s="59"/>
      <c r="AJ68" s="121"/>
      <c r="AK68" s="150"/>
      <c r="AL68" s="59"/>
      <c r="AM68" s="59"/>
      <c r="AN68" s="59"/>
      <c r="AO68" s="121"/>
      <c r="AP68" s="150"/>
      <c r="AQ68" s="59"/>
      <c r="AR68" s="59"/>
      <c r="AS68" s="59"/>
      <c r="AT68" s="121"/>
      <c r="AU68" s="150"/>
      <c r="AV68" s="59"/>
      <c r="AW68" s="59"/>
      <c r="AX68" s="59"/>
      <c r="AY68" s="121"/>
      <c r="AZ68" s="150"/>
      <c r="BA68" s="59"/>
      <c r="BB68" s="59"/>
      <c r="BC68" s="59"/>
      <c r="BD68" s="121"/>
      <c r="BE68" s="150"/>
      <c r="BF68" s="59"/>
      <c r="BG68" s="59"/>
      <c r="BH68" s="59"/>
      <c r="BI68" s="150"/>
      <c r="BJ68" s="69"/>
      <c r="BK68" s="59">
        <f t="shared" si="90"/>
        <v>0</v>
      </c>
      <c r="BL68" s="59"/>
      <c r="BM68" s="121">
        <v>1</v>
      </c>
      <c r="BN68" s="150">
        <v>1</v>
      </c>
      <c r="BO68" s="59"/>
      <c r="BP68" s="59">
        <f t="shared" si="91"/>
        <v>1</v>
      </c>
      <c r="BQ68" s="149">
        <f t="shared" si="80"/>
        <v>2</v>
      </c>
      <c r="BR68" s="121"/>
      <c r="BS68" s="150"/>
      <c r="BT68" s="59"/>
      <c r="BU68" s="59">
        <f t="shared" si="92"/>
        <v>0</v>
      </c>
      <c r="BV68" s="121"/>
      <c r="BW68" s="150"/>
      <c r="BX68" s="59"/>
      <c r="BY68" s="59">
        <f t="shared" si="93"/>
        <v>0</v>
      </c>
      <c r="BZ68" s="121"/>
      <c r="CA68" s="150"/>
      <c r="CB68" s="59"/>
      <c r="CC68" s="59">
        <f t="shared" si="94"/>
        <v>0</v>
      </c>
      <c r="CD68" s="121"/>
      <c r="CE68" s="150"/>
      <c r="CF68" s="59"/>
      <c r="CG68" s="59">
        <f t="shared" si="95"/>
        <v>0</v>
      </c>
      <c r="CH68" s="121"/>
      <c r="CI68" s="150"/>
      <c r="CJ68" s="108"/>
      <c r="CK68" s="59">
        <f t="shared" si="81"/>
        <v>0</v>
      </c>
      <c r="CL68" s="121">
        <v>3</v>
      </c>
      <c r="CM68" s="150"/>
      <c r="CN68" s="109">
        <v>3</v>
      </c>
      <c r="CO68" s="62">
        <f t="shared" si="96"/>
        <v>3</v>
      </c>
      <c r="CP68" s="121"/>
      <c r="CQ68" s="150">
        <v>1</v>
      </c>
      <c r="CR68" s="108"/>
      <c r="CS68" s="59">
        <f t="shared" si="82"/>
        <v>1</v>
      </c>
      <c r="CT68" s="121">
        <v>1</v>
      </c>
      <c r="CU68" s="150"/>
      <c r="CV68" s="110"/>
      <c r="CW68" s="110"/>
      <c r="CX68" s="110"/>
      <c r="CY68" s="110"/>
      <c r="CZ68" s="59">
        <f t="shared" si="83"/>
        <v>0</v>
      </c>
      <c r="DA68" s="121"/>
      <c r="DB68" s="150"/>
      <c r="DC68" s="108"/>
      <c r="DD68" s="59">
        <f t="shared" si="97"/>
        <v>0</v>
      </c>
      <c r="DE68" s="121"/>
      <c r="DF68" s="150"/>
      <c r="DG68" s="108"/>
      <c r="DH68" s="59">
        <f t="shared" si="98"/>
        <v>0</v>
      </c>
    </row>
    <row r="69" spans="1:112">
      <c r="A69" s="60">
        <v>20</v>
      </c>
      <c r="B69" s="257" t="s">
        <v>31</v>
      </c>
      <c r="C69" s="8" t="s">
        <v>114</v>
      </c>
      <c r="D69" s="130" t="s">
        <v>422</v>
      </c>
      <c r="E69" s="4" t="s">
        <v>580</v>
      </c>
      <c r="F69" s="2" t="s">
        <v>541</v>
      </c>
      <c r="G69" s="28">
        <v>2266</v>
      </c>
      <c r="H69" s="28">
        <v>53</v>
      </c>
      <c r="I69" s="28">
        <v>37</v>
      </c>
      <c r="J69" s="28">
        <v>0</v>
      </c>
      <c r="K69" s="121"/>
      <c r="L69" s="150"/>
      <c r="M69" s="59"/>
      <c r="N69" s="59">
        <f t="shared" si="85"/>
        <v>0</v>
      </c>
      <c r="O69" s="59"/>
      <c r="P69" s="121"/>
      <c r="Q69" s="150"/>
      <c r="R69" s="59"/>
      <c r="S69" s="59">
        <f t="shared" si="86"/>
        <v>0</v>
      </c>
      <c r="T69" s="59"/>
      <c r="U69" s="121"/>
      <c r="V69" s="150"/>
      <c r="W69" s="59"/>
      <c r="X69" s="59">
        <f t="shared" si="87"/>
        <v>0</v>
      </c>
      <c r="Y69" s="59"/>
      <c r="Z69" s="121"/>
      <c r="AA69" s="150"/>
      <c r="AB69" s="59"/>
      <c r="AC69" s="59">
        <f t="shared" si="88"/>
        <v>0</v>
      </c>
      <c r="AD69" s="59"/>
      <c r="AE69" s="121"/>
      <c r="AF69" s="150"/>
      <c r="AG69" s="59"/>
      <c r="AH69" s="59">
        <f t="shared" si="89"/>
        <v>0</v>
      </c>
      <c r="AI69" s="59"/>
      <c r="AJ69" s="121"/>
      <c r="AK69" s="150"/>
      <c r="AL69" s="59"/>
      <c r="AM69" s="59"/>
      <c r="AN69" s="59"/>
      <c r="AO69" s="121"/>
      <c r="AP69" s="150"/>
      <c r="AQ69" s="59"/>
      <c r="AR69" s="59"/>
      <c r="AS69" s="59"/>
      <c r="AT69" s="121"/>
      <c r="AU69" s="150"/>
      <c r="AV69" s="59"/>
      <c r="AW69" s="59"/>
      <c r="AX69" s="59"/>
      <c r="AY69" s="121"/>
      <c r="AZ69" s="150"/>
      <c r="BA69" s="59"/>
      <c r="BB69" s="59"/>
      <c r="BC69" s="59"/>
      <c r="BD69" s="121"/>
      <c r="BE69" s="150"/>
      <c r="BF69" s="59"/>
      <c r="BG69" s="59"/>
      <c r="BH69" s="59"/>
      <c r="BI69" s="150"/>
      <c r="BJ69" s="69"/>
      <c r="BK69" s="59">
        <f t="shared" si="90"/>
        <v>0</v>
      </c>
      <c r="BL69" s="59"/>
      <c r="BM69" s="121">
        <v>1</v>
      </c>
      <c r="BN69" s="150">
        <v>1</v>
      </c>
      <c r="BO69" s="59"/>
      <c r="BP69" s="59">
        <f t="shared" si="91"/>
        <v>1</v>
      </c>
      <c r="BQ69" s="149">
        <f t="shared" si="80"/>
        <v>1</v>
      </c>
      <c r="BR69" s="121"/>
      <c r="BS69" s="150"/>
      <c r="BT69" s="59"/>
      <c r="BU69" s="59">
        <f t="shared" si="92"/>
        <v>0</v>
      </c>
      <c r="BV69" s="121"/>
      <c r="BW69" s="150"/>
      <c r="BX69" s="59"/>
      <c r="BY69" s="59">
        <f t="shared" si="93"/>
        <v>0</v>
      </c>
      <c r="BZ69" s="121"/>
      <c r="CA69" s="150"/>
      <c r="CB69" s="59"/>
      <c r="CC69" s="59">
        <f t="shared" si="94"/>
        <v>0</v>
      </c>
      <c r="CD69" s="121"/>
      <c r="CE69" s="150"/>
      <c r="CF69" s="59"/>
      <c r="CG69" s="59">
        <f t="shared" si="95"/>
        <v>0</v>
      </c>
      <c r="CH69" s="121"/>
      <c r="CI69" s="150"/>
      <c r="CJ69" s="109"/>
      <c r="CK69" s="59">
        <f t="shared" si="81"/>
        <v>0</v>
      </c>
      <c r="CL69" s="121">
        <v>3</v>
      </c>
      <c r="CM69" s="150">
        <v>2</v>
      </c>
      <c r="CN69" s="108"/>
      <c r="CO69" s="62">
        <f t="shared" si="96"/>
        <v>2</v>
      </c>
      <c r="CP69" s="121"/>
      <c r="CQ69" s="150">
        <v>2</v>
      </c>
      <c r="CR69" s="108"/>
      <c r="CS69" s="59">
        <f t="shared" si="82"/>
        <v>2</v>
      </c>
      <c r="CT69" s="121">
        <v>1</v>
      </c>
      <c r="CU69" s="150"/>
      <c r="CV69" s="108"/>
      <c r="CW69" s="108">
        <v>1</v>
      </c>
      <c r="CX69" s="108">
        <v>1</v>
      </c>
      <c r="CY69" s="108">
        <v>1</v>
      </c>
      <c r="CZ69" s="59">
        <f t="shared" si="83"/>
        <v>3</v>
      </c>
      <c r="DA69" s="121"/>
      <c r="DB69" s="150">
        <v>1</v>
      </c>
      <c r="DC69" s="108"/>
      <c r="DD69" s="59">
        <f t="shared" si="97"/>
        <v>1</v>
      </c>
      <c r="DE69" s="121"/>
      <c r="DF69" s="150"/>
      <c r="DG69" s="108"/>
      <c r="DH69" s="59">
        <f t="shared" si="98"/>
        <v>0</v>
      </c>
    </row>
    <row r="70" spans="1:112">
      <c r="A70" s="60">
        <v>21</v>
      </c>
      <c r="B70" s="258"/>
      <c r="C70" s="131" t="s">
        <v>115</v>
      </c>
      <c r="D70" s="130" t="s">
        <v>422</v>
      </c>
      <c r="E70" s="4" t="s">
        <v>580</v>
      </c>
      <c r="F70" s="2" t="s">
        <v>544</v>
      </c>
      <c r="G70" s="28">
        <v>1376</v>
      </c>
      <c r="H70" s="28">
        <v>65</v>
      </c>
      <c r="I70" s="28">
        <v>46</v>
      </c>
      <c r="J70" s="28">
        <v>0</v>
      </c>
      <c r="K70" s="121"/>
      <c r="L70" s="150"/>
      <c r="M70" s="59"/>
      <c r="N70" s="59">
        <f t="shared" si="85"/>
        <v>0</v>
      </c>
      <c r="O70" s="59"/>
      <c r="P70" s="121"/>
      <c r="Q70" s="150"/>
      <c r="R70" s="59"/>
      <c r="S70" s="59">
        <f t="shared" si="86"/>
        <v>0</v>
      </c>
      <c r="T70" s="59"/>
      <c r="U70" s="121"/>
      <c r="V70" s="150"/>
      <c r="W70" s="59"/>
      <c r="X70" s="59">
        <f t="shared" si="87"/>
        <v>0</v>
      </c>
      <c r="Y70" s="59"/>
      <c r="Z70" s="121"/>
      <c r="AA70" s="150"/>
      <c r="AB70" s="59"/>
      <c r="AC70" s="59">
        <f t="shared" si="88"/>
        <v>0</v>
      </c>
      <c r="AD70" s="59"/>
      <c r="AE70" s="121"/>
      <c r="AF70" s="150"/>
      <c r="AG70" s="59"/>
      <c r="AH70" s="59">
        <f t="shared" si="89"/>
        <v>0</v>
      </c>
      <c r="AI70" s="59"/>
      <c r="AJ70" s="121"/>
      <c r="AK70" s="150"/>
      <c r="AL70" s="59"/>
      <c r="AM70" s="59"/>
      <c r="AN70" s="59"/>
      <c r="AO70" s="121"/>
      <c r="AP70" s="150"/>
      <c r="AQ70" s="59"/>
      <c r="AR70" s="59"/>
      <c r="AS70" s="59"/>
      <c r="AT70" s="121"/>
      <c r="AU70" s="150"/>
      <c r="AV70" s="59"/>
      <c r="AW70" s="59"/>
      <c r="AX70" s="59"/>
      <c r="AY70" s="121"/>
      <c r="AZ70" s="150"/>
      <c r="BA70" s="59"/>
      <c r="BB70" s="59"/>
      <c r="BC70" s="59"/>
      <c r="BD70" s="121"/>
      <c r="BE70" s="150"/>
      <c r="BF70" s="59"/>
      <c r="BG70" s="59"/>
      <c r="BH70" s="59"/>
      <c r="BI70" s="150"/>
      <c r="BJ70" s="69"/>
      <c r="BK70" s="59">
        <f t="shared" si="90"/>
        <v>0</v>
      </c>
      <c r="BL70" s="59"/>
      <c r="BM70" s="121">
        <v>1</v>
      </c>
      <c r="BN70" s="150">
        <v>1</v>
      </c>
      <c r="BO70" s="59"/>
      <c r="BP70" s="59">
        <f t="shared" si="91"/>
        <v>1</v>
      </c>
      <c r="BQ70" s="149">
        <f t="shared" si="80"/>
        <v>1</v>
      </c>
      <c r="BR70" s="121"/>
      <c r="BS70" s="150"/>
      <c r="BT70" s="59"/>
      <c r="BU70" s="59">
        <f t="shared" si="92"/>
        <v>0</v>
      </c>
      <c r="BV70" s="121"/>
      <c r="BW70" s="150"/>
      <c r="BX70" s="59"/>
      <c r="BY70" s="59">
        <f t="shared" si="93"/>
        <v>0</v>
      </c>
      <c r="BZ70" s="121"/>
      <c r="CA70" s="150"/>
      <c r="CB70" s="59"/>
      <c r="CC70" s="59">
        <f t="shared" si="94"/>
        <v>0</v>
      </c>
      <c r="CD70" s="121"/>
      <c r="CE70" s="150"/>
      <c r="CF70" s="59"/>
      <c r="CG70" s="59">
        <f t="shared" si="95"/>
        <v>0</v>
      </c>
      <c r="CH70" s="121"/>
      <c r="CI70" s="150"/>
      <c r="CJ70" s="108"/>
      <c r="CK70" s="59">
        <f t="shared" si="81"/>
        <v>0</v>
      </c>
      <c r="CL70" s="121">
        <v>3</v>
      </c>
      <c r="CM70" s="150">
        <v>3</v>
      </c>
      <c r="CN70" s="108">
        <v>1</v>
      </c>
      <c r="CO70" s="62">
        <f t="shared" si="96"/>
        <v>4</v>
      </c>
      <c r="CP70" s="121"/>
      <c r="CQ70" s="150">
        <v>2</v>
      </c>
      <c r="CR70" s="108"/>
      <c r="CS70" s="59">
        <f t="shared" si="82"/>
        <v>2</v>
      </c>
      <c r="CT70" s="121">
        <v>1</v>
      </c>
      <c r="CU70" s="150">
        <v>1</v>
      </c>
      <c r="CV70" s="108"/>
      <c r="CW70" s="108">
        <v>1</v>
      </c>
      <c r="CX70" s="108"/>
      <c r="CY70" s="108"/>
      <c r="CZ70" s="59">
        <f t="shared" si="83"/>
        <v>2</v>
      </c>
      <c r="DA70" s="121"/>
      <c r="DB70" s="150"/>
      <c r="DC70" s="108"/>
      <c r="DD70" s="59">
        <f t="shared" si="97"/>
        <v>0</v>
      </c>
      <c r="DE70" s="121"/>
      <c r="DF70" s="150"/>
      <c r="DG70" s="108"/>
      <c r="DH70" s="59">
        <f t="shared" si="98"/>
        <v>0</v>
      </c>
    </row>
    <row r="71" spans="1:112">
      <c r="A71" s="60">
        <v>22</v>
      </c>
      <c r="B71" s="258"/>
      <c r="C71" s="8" t="s">
        <v>116</v>
      </c>
      <c r="D71" s="130" t="s">
        <v>422</v>
      </c>
      <c r="E71" s="4" t="s">
        <v>580</v>
      </c>
      <c r="F71" s="2" t="s">
        <v>541</v>
      </c>
      <c r="G71" s="28">
        <v>374</v>
      </c>
      <c r="H71" s="28">
        <v>0</v>
      </c>
      <c r="I71" s="28">
        <v>2</v>
      </c>
      <c r="J71" s="28">
        <v>0</v>
      </c>
      <c r="K71" s="121"/>
      <c r="L71" s="150"/>
      <c r="M71" s="59"/>
      <c r="N71" s="59">
        <f t="shared" si="85"/>
        <v>0</v>
      </c>
      <c r="O71" s="59"/>
      <c r="P71" s="121"/>
      <c r="Q71" s="150"/>
      <c r="R71" s="59"/>
      <c r="S71" s="59">
        <f t="shared" si="86"/>
        <v>0</v>
      </c>
      <c r="T71" s="59"/>
      <c r="U71" s="121"/>
      <c r="V71" s="150"/>
      <c r="W71" s="59"/>
      <c r="X71" s="59">
        <f t="shared" si="87"/>
        <v>0</v>
      </c>
      <c r="Y71" s="59"/>
      <c r="Z71" s="121"/>
      <c r="AA71" s="150"/>
      <c r="AB71" s="59"/>
      <c r="AC71" s="59">
        <f t="shared" si="88"/>
        <v>0</v>
      </c>
      <c r="AD71" s="59"/>
      <c r="AE71" s="121"/>
      <c r="AF71" s="150"/>
      <c r="AG71" s="59"/>
      <c r="AH71" s="59">
        <f t="shared" si="89"/>
        <v>0</v>
      </c>
      <c r="AI71" s="59"/>
      <c r="AJ71" s="121"/>
      <c r="AK71" s="150"/>
      <c r="AL71" s="59"/>
      <c r="AM71" s="59"/>
      <c r="AN71" s="59"/>
      <c r="AO71" s="121"/>
      <c r="AP71" s="150"/>
      <c r="AQ71" s="59"/>
      <c r="AR71" s="59"/>
      <c r="AS71" s="59"/>
      <c r="AT71" s="121"/>
      <c r="AU71" s="150"/>
      <c r="AV71" s="59"/>
      <c r="AW71" s="59"/>
      <c r="AX71" s="59"/>
      <c r="AY71" s="121"/>
      <c r="AZ71" s="150"/>
      <c r="BA71" s="59"/>
      <c r="BB71" s="59"/>
      <c r="BC71" s="59"/>
      <c r="BD71" s="121"/>
      <c r="BE71" s="150"/>
      <c r="BF71" s="59"/>
      <c r="BG71" s="59"/>
      <c r="BH71" s="59"/>
      <c r="BI71" s="150"/>
      <c r="BJ71" s="69"/>
      <c r="BK71" s="59">
        <f t="shared" si="90"/>
        <v>0</v>
      </c>
      <c r="BL71" s="59"/>
      <c r="BM71" s="121">
        <v>1</v>
      </c>
      <c r="BN71" s="150">
        <v>0</v>
      </c>
      <c r="BO71" s="59">
        <v>1</v>
      </c>
      <c r="BP71" s="59">
        <f t="shared" si="91"/>
        <v>1</v>
      </c>
      <c r="BQ71" s="149">
        <f t="shared" si="80"/>
        <v>1</v>
      </c>
      <c r="BR71" s="121"/>
      <c r="BS71" s="150"/>
      <c r="BT71" s="59"/>
      <c r="BU71" s="59">
        <f t="shared" si="92"/>
        <v>0</v>
      </c>
      <c r="BV71" s="121"/>
      <c r="BW71" s="150"/>
      <c r="BX71" s="59"/>
      <c r="BY71" s="59">
        <f t="shared" si="93"/>
        <v>0</v>
      </c>
      <c r="BZ71" s="121"/>
      <c r="CA71" s="150"/>
      <c r="CB71" s="59"/>
      <c r="CC71" s="59">
        <f t="shared" si="94"/>
        <v>0</v>
      </c>
      <c r="CD71" s="121"/>
      <c r="CE71" s="150"/>
      <c r="CF71" s="59"/>
      <c r="CG71" s="59">
        <f t="shared" si="95"/>
        <v>0</v>
      </c>
      <c r="CH71" s="121"/>
      <c r="CI71" s="150"/>
      <c r="CJ71" s="108"/>
      <c r="CK71" s="59">
        <f t="shared" si="81"/>
        <v>0</v>
      </c>
      <c r="CL71" s="121">
        <v>3</v>
      </c>
      <c r="CM71" s="150">
        <v>1</v>
      </c>
      <c r="CN71" s="108">
        <v>1</v>
      </c>
      <c r="CO71" s="62">
        <f t="shared" si="96"/>
        <v>2</v>
      </c>
      <c r="CP71" s="121"/>
      <c r="CQ71" s="150">
        <v>1</v>
      </c>
      <c r="CR71" s="108"/>
      <c r="CS71" s="59">
        <f t="shared" si="82"/>
        <v>1</v>
      </c>
      <c r="CT71" s="121">
        <v>1</v>
      </c>
      <c r="CU71" s="150">
        <v>1</v>
      </c>
      <c r="CV71" s="108"/>
      <c r="CW71" s="108"/>
      <c r="CX71" s="108"/>
      <c r="CY71" s="108"/>
      <c r="CZ71" s="59">
        <f t="shared" si="83"/>
        <v>1</v>
      </c>
      <c r="DA71" s="121"/>
      <c r="DB71" s="150"/>
      <c r="DC71" s="108"/>
      <c r="DD71" s="59">
        <f t="shared" si="97"/>
        <v>0</v>
      </c>
      <c r="DE71" s="121"/>
      <c r="DF71" s="150"/>
      <c r="DG71" s="108"/>
      <c r="DH71" s="59">
        <f t="shared" si="98"/>
        <v>0</v>
      </c>
    </row>
    <row r="72" spans="1:112">
      <c r="A72" s="60">
        <v>23</v>
      </c>
      <c r="B72" s="259"/>
      <c r="C72" s="8" t="s">
        <v>117</v>
      </c>
      <c r="D72" s="130" t="s">
        <v>422</v>
      </c>
      <c r="E72" s="4" t="s">
        <v>580</v>
      </c>
      <c r="F72" s="2" t="s">
        <v>541</v>
      </c>
      <c r="G72" s="28">
        <v>2344</v>
      </c>
      <c r="H72" s="28">
        <v>34</v>
      </c>
      <c r="I72" s="28">
        <v>34</v>
      </c>
      <c r="J72" s="28">
        <v>0</v>
      </c>
      <c r="K72" s="121"/>
      <c r="L72" s="150"/>
      <c r="M72" s="59"/>
      <c r="N72" s="59">
        <f t="shared" si="85"/>
        <v>0</v>
      </c>
      <c r="O72" s="59"/>
      <c r="P72" s="121"/>
      <c r="Q72" s="150"/>
      <c r="R72" s="59"/>
      <c r="S72" s="59">
        <f t="shared" si="86"/>
        <v>0</v>
      </c>
      <c r="T72" s="59"/>
      <c r="U72" s="121"/>
      <c r="V72" s="150"/>
      <c r="W72" s="59"/>
      <c r="X72" s="59">
        <f t="shared" si="87"/>
        <v>0</v>
      </c>
      <c r="Y72" s="59"/>
      <c r="Z72" s="121"/>
      <c r="AA72" s="150"/>
      <c r="AB72" s="59"/>
      <c r="AC72" s="59">
        <f t="shared" si="88"/>
        <v>0</v>
      </c>
      <c r="AD72" s="59"/>
      <c r="AE72" s="121"/>
      <c r="AF72" s="150"/>
      <c r="AG72" s="59"/>
      <c r="AH72" s="59">
        <f t="shared" si="89"/>
        <v>0</v>
      </c>
      <c r="AI72" s="59"/>
      <c r="AJ72" s="121"/>
      <c r="AK72" s="150"/>
      <c r="AL72" s="59"/>
      <c r="AM72" s="59"/>
      <c r="AN72" s="59"/>
      <c r="AO72" s="121"/>
      <c r="AP72" s="150"/>
      <c r="AQ72" s="59"/>
      <c r="AR72" s="59"/>
      <c r="AS72" s="59"/>
      <c r="AT72" s="121"/>
      <c r="AU72" s="150"/>
      <c r="AV72" s="59"/>
      <c r="AW72" s="59"/>
      <c r="AX72" s="59"/>
      <c r="AY72" s="121"/>
      <c r="AZ72" s="150"/>
      <c r="BA72" s="59"/>
      <c r="BB72" s="59"/>
      <c r="BC72" s="59"/>
      <c r="BD72" s="121"/>
      <c r="BE72" s="150"/>
      <c r="BF72" s="59"/>
      <c r="BG72" s="59"/>
      <c r="BH72" s="59"/>
      <c r="BI72" s="150"/>
      <c r="BJ72" s="69"/>
      <c r="BK72" s="59">
        <f t="shared" si="90"/>
        <v>0</v>
      </c>
      <c r="BL72" s="59"/>
      <c r="BM72" s="121">
        <v>1</v>
      </c>
      <c r="BN72" s="150">
        <v>1</v>
      </c>
      <c r="BO72" s="59"/>
      <c r="BP72" s="59">
        <f t="shared" si="91"/>
        <v>1</v>
      </c>
      <c r="BQ72" s="149">
        <f t="shared" si="80"/>
        <v>1</v>
      </c>
      <c r="BR72" s="121"/>
      <c r="BS72" s="150"/>
      <c r="BT72" s="59"/>
      <c r="BU72" s="59">
        <f t="shared" si="92"/>
        <v>0</v>
      </c>
      <c r="BV72" s="121"/>
      <c r="BW72" s="150"/>
      <c r="BX72" s="59"/>
      <c r="BY72" s="59">
        <f t="shared" si="93"/>
        <v>0</v>
      </c>
      <c r="BZ72" s="121"/>
      <c r="CA72" s="150"/>
      <c r="CB72" s="59"/>
      <c r="CC72" s="59">
        <f t="shared" si="94"/>
        <v>0</v>
      </c>
      <c r="CD72" s="121"/>
      <c r="CE72" s="150"/>
      <c r="CF72" s="59"/>
      <c r="CG72" s="59">
        <f t="shared" si="95"/>
        <v>0</v>
      </c>
      <c r="CH72" s="121"/>
      <c r="CI72" s="150"/>
      <c r="CJ72" s="108"/>
      <c r="CK72" s="59">
        <f t="shared" si="81"/>
        <v>0</v>
      </c>
      <c r="CL72" s="121">
        <v>3</v>
      </c>
      <c r="CM72" s="150">
        <v>2</v>
      </c>
      <c r="CN72" s="108">
        <v>1</v>
      </c>
      <c r="CO72" s="62">
        <f t="shared" si="96"/>
        <v>3</v>
      </c>
      <c r="CP72" s="121"/>
      <c r="CQ72" s="150">
        <v>1</v>
      </c>
      <c r="CR72" s="108"/>
      <c r="CS72" s="59">
        <f t="shared" si="82"/>
        <v>1</v>
      </c>
      <c r="CT72" s="121">
        <v>1</v>
      </c>
      <c r="CU72" s="150"/>
      <c r="CV72" s="108"/>
      <c r="CW72" s="108">
        <v>1</v>
      </c>
      <c r="CX72" s="108"/>
      <c r="CY72" s="108"/>
      <c r="CZ72" s="59">
        <f t="shared" si="83"/>
        <v>1</v>
      </c>
      <c r="DA72" s="121"/>
      <c r="DB72" s="150">
        <v>1</v>
      </c>
      <c r="DC72" s="108"/>
      <c r="DD72" s="59">
        <f t="shared" si="97"/>
        <v>1</v>
      </c>
      <c r="DE72" s="121"/>
      <c r="DF72" s="150"/>
      <c r="DG72" s="108"/>
      <c r="DH72" s="59">
        <f t="shared" si="98"/>
        <v>0</v>
      </c>
    </row>
    <row r="73" spans="1:112">
      <c r="A73" s="60">
        <v>24</v>
      </c>
      <c r="B73" s="257" t="s">
        <v>30</v>
      </c>
      <c r="C73" s="131" t="s">
        <v>563</v>
      </c>
      <c r="D73" s="128" t="s">
        <v>552</v>
      </c>
      <c r="E73" s="4" t="s">
        <v>580</v>
      </c>
      <c r="F73" s="2" t="s">
        <v>544</v>
      </c>
      <c r="G73" s="28">
        <v>1901</v>
      </c>
      <c r="H73" s="28">
        <v>122</v>
      </c>
      <c r="I73" s="28">
        <v>56</v>
      </c>
      <c r="J73" s="28">
        <v>0</v>
      </c>
      <c r="K73" s="121"/>
      <c r="L73" s="150"/>
      <c r="M73" s="59"/>
      <c r="N73" s="59">
        <f t="shared" si="85"/>
        <v>0</v>
      </c>
      <c r="O73" s="59"/>
      <c r="P73" s="121"/>
      <c r="Q73" s="150"/>
      <c r="R73" s="59"/>
      <c r="S73" s="59">
        <f t="shared" si="86"/>
        <v>0</v>
      </c>
      <c r="T73" s="59"/>
      <c r="U73" s="121"/>
      <c r="V73" s="150"/>
      <c r="W73" s="59"/>
      <c r="X73" s="59">
        <f t="shared" si="87"/>
        <v>0</v>
      </c>
      <c r="Y73" s="59"/>
      <c r="Z73" s="121"/>
      <c r="AA73" s="150"/>
      <c r="AB73" s="59"/>
      <c r="AC73" s="59">
        <f t="shared" si="88"/>
        <v>0</v>
      </c>
      <c r="AD73" s="59"/>
      <c r="AE73" s="121"/>
      <c r="AF73" s="150"/>
      <c r="AG73" s="59"/>
      <c r="AH73" s="59">
        <f t="shared" si="89"/>
        <v>0</v>
      </c>
      <c r="AI73" s="59"/>
      <c r="AJ73" s="121"/>
      <c r="AK73" s="150"/>
      <c r="AL73" s="59"/>
      <c r="AM73" s="59"/>
      <c r="AN73" s="59"/>
      <c r="AO73" s="121"/>
      <c r="AP73" s="150"/>
      <c r="AQ73" s="59"/>
      <c r="AR73" s="59"/>
      <c r="AS73" s="59"/>
      <c r="AT73" s="121"/>
      <c r="AU73" s="150"/>
      <c r="AV73" s="59"/>
      <c r="AW73" s="59"/>
      <c r="AX73" s="59"/>
      <c r="AY73" s="121"/>
      <c r="AZ73" s="150"/>
      <c r="BA73" s="59"/>
      <c r="BB73" s="59"/>
      <c r="BC73" s="59"/>
      <c r="BD73" s="121"/>
      <c r="BE73" s="150"/>
      <c r="BF73" s="59"/>
      <c r="BG73" s="59"/>
      <c r="BH73" s="59"/>
      <c r="BI73" s="150"/>
      <c r="BJ73" s="69"/>
      <c r="BK73" s="59">
        <f t="shared" si="90"/>
        <v>0</v>
      </c>
      <c r="BL73" s="59"/>
      <c r="BM73" s="121">
        <v>1</v>
      </c>
      <c r="BN73" s="150">
        <v>1</v>
      </c>
      <c r="BO73" s="59">
        <v>1</v>
      </c>
      <c r="BP73" s="59">
        <f t="shared" si="91"/>
        <v>2</v>
      </c>
      <c r="BQ73" s="149">
        <f t="shared" si="80"/>
        <v>2</v>
      </c>
      <c r="BR73" s="121"/>
      <c r="BS73" s="150"/>
      <c r="BT73" s="59"/>
      <c r="BU73" s="59">
        <f t="shared" si="92"/>
        <v>0</v>
      </c>
      <c r="BV73" s="121"/>
      <c r="BW73" s="150"/>
      <c r="BX73" s="59">
        <v>1</v>
      </c>
      <c r="BY73" s="59">
        <f t="shared" si="93"/>
        <v>1</v>
      </c>
      <c r="BZ73" s="121"/>
      <c r="CA73" s="150"/>
      <c r="CB73" s="59"/>
      <c r="CC73" s="59">
        <f t="shared" si="94"/>
        <v>0</v>
      </c>
      <c r="CD73" s="121"/>
      <c r="CE73" s="150"/>
      <c r="CF73" s="59"/>
      <c r="CG73" s="59">
        <f t="shared" si="95"/>
        <v>0</v>
      </c>
      <c r="CH73" s="121"/>
      <c r="CI73" s="150"/>
      <c r="CJ73" s="109"/>
      <c r="CK73" s="59">
        <f t="shared" si="81"/>
        <v>0</v>
      </c>
      <c r="CL73" s="121">
        <v>3</v>
      </c>
      <c r="CM73" s="150"/>
      <c r="CN73" s="109">
        <v>3</v>
      </c>
      <c r="CO73" s="62">
        <f t="shared" si="96"/>
        <v>3</v>
      </c>
      <c r="CP73" s="121"/>
      <c r="CQ73" s="150">
        <v>1</v>
      </c>
      <c r="CR73" s="109"/>
      <c r="CS73" s="59">
        <f t="shared" si="82"/>
        <v>1</v>
      </c>
      <c r="CT73" s="121">
        <v>1</v>
      </c>
      <c r="CU73" s="150"/>
      <c r="CV73" s="108"/>
      <c r="CW73" s="108">
        <v>1</v>
      </c>
      <c r="CX73" s="108">
        <v>1</v>
      </c>
      <c r="CY73" s="108"/>
      <c r="CZ73" s="59">
        <f t="shared" si="83"/>
        <v>2</v>
      </c>
      <c r="DA73" s="121"/>
      <c r="DB73" s="150">
        <v>2</v>
      </c>
      <c r="DC73" s="108"/>
      <c r="DD73" s="59">
        <f t="shared" si="97"/>
        <v>2</v>
      </c>
      <c r="DE73" s="121"/>
      <c r="DF73" s="150"/>
      <c r="DG73" s="108"/>
      <c r="DH73" s="59">
        <f t="shared" si="98"/>
        <v>0</v>
      </c>
    </row>
    <row r="74" spans="1:112">
      <c r="A74" s="60">
        <v>25</v>
      </c>
      <c r="B74" s="259"/>
      <c r="C74" s="8" t="s">
        <v>127</v>
      </c>
      <c r="D74" s="130" t="s">
        <v>422</v>
      </c>
      <c r="E74" s="4" t="s">
        <v>580</v>
      </c>
      <c r="F74" s="2" t="s">
        <v>541</v>
      </c>
      <c r="G74" s="28">
        <v>1529</v>
      </c>
      <c r="H74" s="28">
        <v>76</v>
      </c>
      <c r="I74" s="28">
        <v>28</v>
      </c>
      <c r="J74" s="28">
        <v>0</v>
      </c>
      <c r="K74" s="121"/>
      <c r="L74" s="150"/>
      <c r="M74" s="59"/>
      <c r="N74" s="59">
        <f t="shared" si="85"/>
        <v>0</v>
      </c>
      <c r="O74" s="59"/>
      <c r="P74" s="121"/>
      <c r="Q74" s="150"/>
      <c r="R74" s="59"/>
      <c r="S74" s="59">
        <f t="shared" si="86"/>
        <v>0</v>
      </c>
      <c r="T74" s="59"/>
      <c r="U74" s="121"/>
      <c r="V74" s="150"/>
      <c r="W74" s="59"/>
      <c r="X74" s="59">
        <f t="shared" si="87"/>
        <v>0</v>
      </c>
      <c r="Y74" s="59"/>
      <c r="Z74" s="121"/>
      <c r="AA74" s="150"/>
      <c r="AB74" s="59"/>
      <c r="AC74" s="59">
        <f t="shared" si="88"/>
        <v>0</v>
      </c>
      <c r="AD74" s="59"/>
      <c r="AE74" s="121"/>
      <c r="AF74" s="150"/>
      <c r="AG74" s="59"/>
      <c r="AH74" s="59">
        <f t="shared" si="89"/>
        <v>0</v>
      </c>
      <c r="AI74" s="59"/>
      <c r="AJ74" s="121"/>
      <c r="AK74" s="150"/>
      <c r="AL74" s="59"/>
      <c r="AM74" s="59"/>
      <c r="AN74" s="59"/>
      <c r="AO74" s="121"/>
      <c r="AP74" s="150"/>
      <c r="AQ74" s="59"/>
      <c r="AR74" s="59"/>
      <c r="AS74" s="59"/>
      <c r="AT74" s="121"/>
      <c r="AU74" s="150"/>
      <c r="AV74" s="59"/>
      <c r="AW74" s="59"/>
      <c r="AX74" s="59"/>
      <c r="AY74" s="121"/>
      <c r="AZ74" s="150"/>
      <c r="BA74" s="59"/>
      <c r="BB74" s="59"/>
      <c r="BC74" s="59"/>
      <c r="BD74" s="121"/>
      <c r="BE74" s="150"/>
      <c r="BF74" s="59"/>
      <c r="BG74" s="59"/>
      <c r="BH74" s="59"/>
      <c r="BI74" s="146">
        <v>0</v>
      </c>
      <c r="BJ74" s="69"/>
      <c r="BK74" s="59">
        <f t="shared" si="90"/>
        <v>0</v>
      </c>
      <c r="BL74" s="59"/>
      <c r="BM74" s="121">
        <v>1</v>
      </c>
      <c r="BN74" s="146">
        <v>1</v>
      </c>
      <c r="BO74" s="59"/>
      <c r="BP74" s="59">
        <f t="shared" si="91"/>
        <v>1</v>
      </c>
      <c r="BQ74" s="149">
        <f t="shared" si="80"/>
        <v>1</v>
      </c>
      <c r="BR74" s="121"/>
      <c r="BS74" s="150"/>
      <c r="BT74" s="59"/>
      <c r="BU74" s="59">
        <f t="shared" si="92"/>
        <v>0</v>
      </c>
      <c r="BV74" s="121"/>
      <c r="BW74" s="150"/>
      <c r="BX74" s="59">
        <v>1</v>
      </c>
      <c r="BY74" s="59">
        <f t="shared" si="93"/>
        <v>1</v>
      </c>
      <c r="BZ74" s="121"/>
      <c r="CA74" s="150"/>
      <c r="CB74" s="59"/>
      <c r="CC74" s="59">
        <f t="shared" si="94"/>
        <v>0</v>
      </c>
      <c r="CD74" s="121"/>
      <c r="CE74" s="150"/>
      <c r="CF74" s="59"/>
      <c r="CG74" s="59">
        <f t="shared" si="95"/>
        <v>0</v>
      </c>
      <c r="CH74" s="121"/>
      <c r="CI74" s="150"/>
      <c r="CJ74" s="108"/>
      <c r="CK74" s="59">
        <f t="shared" si="81"/>
        <v>0</v>
      </c>
      <c r="CL74" s="121">
        <v>3</v>
      </c>
      <c r="CM74" s="150">
        <v>1</v>
      </c>
      <c r="CN74" s="109">
        <v>3</v>
      </c>
      <c r="CO74" s="62">
        <f t="shared" si="96"/>
        <v>4</v>
      </c>
      <c r="CP74" s="121"/>
      <c r="CQ74" s="150">
        <v>2</v>
      </c>
      <c r="CR74" s="108"/>
      <c r="CS74" s="59">
        <f t="shared" si="82"/>
        <v>2</v>
      </c>
      <c r="CT74" s="121">
        <v>1</v>
      </c>
      <c r="CU74" s="150"/>
      <c r="CV74" s="108"/>
      <c r="CW74" s="108">
        <v>1</v>
      </c>
      <c r="CX74" s="108"/>
      <c r="CY74" s="108"/>
      <c r="CZ74" s="59">
        <f t="shared" si="83"/>
        <v>1</v>
      </c>
      <c r="DA74" s="121"/>
      <c r="DB74" s="150">
        <v>1</v>
      </c>
      <c r="DC74" s="108"/>
      <c r="DD74" s="59">
        <f t="shared" si="97"/>
        <v>1</v>
      </c>
      <c r="DE74" s="121"/>
      <c r="DF74" s="150"/>
      <c r="DG74" s="108"/>
      <c r="DH74" s="59">
        <f t="shared" si="98"/>
        <v>0</v>
      </c>
    </row>
    <row r="75" spans="1:112">
      <c r="A75" s="60">
        <v>26</v>
      </c>
      <c r="B75" s="257" t="s">
        <v>25</v>
      </c>
      <c r="C75" s="8" t="s">
        <v>91</v>
      </c>
      <c r="D75" s="130" t="s">
        <v>422</v>
      </c>
      <c r="E75" s="4" t="s">
        <v>580</v>
      </c>
      <c r="F75" s="2" t="s">
        <v>541</v>
      </c>
      <c r="G75" s="28">
        <v>1614</v>
      </c>
      <c r="H75" s="28">
        <v>48</v>
      </c>
      <c r="I75" s="28">
        <v>27</v>
      </c>
      <c r="J75" s="28">
        <v>0</v>
      </c>
      <c r="K75" s="121"/>
      <c r="L75" s="150"/>
      <c r="M75" s="59"/>
      <c r="N75" s="59">
        <f t="shared" si="85"/>
        <v>0</v>
      </c>
      <c r="O75" s="59"/>
      <c r="P75" s="121"/>
      <c r="Q75" s="150"/>
      <c r="R75" s="59"/>
      <c r="S75" s="59">
        <f t="shared" si="86"/>
        <v>0</v>
      </c>
      <c r="T75" s="59"/>
      <c r="U75" s="121"/>
      <c r="V75" s="150"/>
      <c r="W75" s="59"/>
      <c r="X75" s="59">
        <f t="shared" si="87"/>
        <v>0</v>
      </c>
      <c r="Y75" s="59"/>
      <c r="Z75" s="121"/>
      <c r="AA75" s="150"/>
      <c r="AB75" s="59"/>
      <c r="AC75" s="59">
        <f t="shared" si="88"/>
        <v>0</v>
      </c>
      <c r="AD75" s="59"/>
      <c r="AE75" s="121"/>
      <c r="AF75" s="150"/>
      <c r="AG75" s="59"/>
      <c r="AH75" s="59">
        <f t="shared" si="89"/>
        <v>0</v>
      </c>
      <c r="AI75" s="59"/>
      <c r="AJ75" s="121"/>
      <c r="AK75" s="150"/>
      <c r="AL75" s="59"/>
      <c r="AM75" s="59"/>
      <c r="AN75" s="59"/>
      <c r="AO75" s="121"/>
      <c r="AP75" s="150"/>
      <c r="AQ75" s="59"/>
      <c r="AR75" s="59"/>
      <c r="AS75" s="59"/>
      <c r="AT75" s="121"/>
      <c r="AU75" s="150"/>
      <c r="AV75" s="59"/>
      <c r="AW75" s="59"/>
      <c r="AX75" s="59"/>
      <c r="AY75" s="121"/>
      <c r="AZ75" s="150"/>
      <c r="BA75" s="59"/>
      <c r="BB75" s="59"/>
      <c r="BC75" s="59"/>
      <c r="BD75" s="121"/>
      <c r="BE75" s="150"/>
      <c r="BF75" s="59"/>
      <c r="BG75" s="59"/>
      <c r="BH75" s="59"/>
      <c r="BI75" s="150"/>
      <c r="BJ75" s="69"/>
      <c r="BK75" s="59">
        <f t="shared" si="90"/>
        <v>0</v>
      </c>
      <c r="BL75" s="59"/>
      <c r="BM75" s="121">
        <v>1</v>
      </c>
      <c r="BN75" s="150">
        <v>1</v>
      </c>
      <c r="BO75" s="59"/>
      <c r="BP75" s="59">
        <f t="shared" si="91"/>
        <v>1</v>
      </c>
      <c r="BQ75" s="149">
        <f t="shared" si="80"/>
        <v>1</v>
      </c>
      <c r="BR75" s="121"/>
      <c r="BS75" s="150"/>
      <c r="BT75" s="59"/>
      <c r="BU75" s="59">
        <f t="shared" si="92"/>
        <v>0</v>
      </c>
      <c r="BV75" s="121"/>
      <c r="BW75" s="150"/>
      <c r="BX75" s="59"/>
      <c r="BY75" s="59">
        <f t="shared" si="93"/>
        <v>0</v>
      </c>
      <c r="BZ75" s="121"/>
      <c r="CA75" s="150"/>
      <c r="CB75" s="59"/>
      <c r="CC75" s="59">
        <f t="shared" si="94"/>
        <v>0</v>
      </c>
      <c r="CD75" s="121"/>
      <c r="CE75" s="150"/>
      <c r="CF75" s="59"/>
      <c r="CG75" s="59">
        <f t="shared" si="95"/>
        <v>0</v>
      </c>
      <c r="CH75" s="121"/>
      <c r="CI75" s="150"/>
      <c r="CJ75" s="108"/>
      <c r="CK75" s="59">
        <f t="shared" si="81"/>
        <v>0</v>
      </c>
      <c r="CL75" s="121">
        <v>3</v>
      </c>
      <c r="CM75" s="150">
        <v>2</v>
      </c>
      <c r="CN75" s="109">
        <v>1</v>
      </c>
      <c r="CO75" s="62">
        <f t="shared" si="96"/>
        <v>3</v>
      </c>
      <c r="CP75" s="121"/>
      <c r="CQ75" s="150">
        <v>1</v>
      </c>
      <c r="CR75" s="108"/>
      <c r="CS75" s="59">
        <f t="shared" si="82"/>
        <v>1</v>
      </c>
      <c r="CT75" s="121">
        <v>1</v>
      </c>
      <c r="CU75" s="150"/>
      <c r="CV75" s="108"/>
      <c r="CW75" s="108">
        <v>1</v>
      </c>
      <c r="CX75" s="108"/>
      <c r="CY75" s="108"/>
      <c r="CZ75" s="59">
        <f t="shared" si="83"/>
        <v>1</v>
      </c>
      <c r="DA75" s="121"/>
      <c r="DB75" s="150"/>
      <c r="DC75" s="108"/>
      <c r="DD75" s="59">
        <f t="shared" si="97"/>
        <v>0</v>
      </c>
      <c r="DE75" s="121"/>
      <c r="DF75" s="150"/>
      <c r="DG75" s="108"/>
      <c r="DH75" s="59">
        <f t="shared" si="98"/>
        <v>0</v>
      </c>
    </row>
    <row r="76" spans="1:112">
      <c r="A76" s="60">
        <v>27</v>
      </c>
      <c r="B76" s="258"/>
      <c r="C76" s="131" t="s">
        <v>99</v>
      </c>
      <c r="D76" s="130" t="s">
        <v>422</v>
      </c>
      <c r="E76" s="4" t="s">
        <v>580</v>
      </c>
      <c r="F76" s="2" t="s">
        <v>544</v>
      </c>
      <c r="G76" s="28">
        <v>2222</v>
      </c>
      <c r="H76" s="28">
        <v>144</v>
      </c>
      <c r="I76" s="28">
        <v>54</v>
      </c>
      <c r="J76" s="28">
        <v>0</v>
      </c>
      <c r="K76" s="121"/>
      <c r="L76" s="150"/>
      <c r="M76" s="59"/>
      <c r="N76" s="59">
        <f t="shared" si="85"/>
        <v>0</v>
      </c>
      <c r="O76" s="59"/>
      <c r="P76" s="121"/>
      <c r="Q76" s="150"/>
      <c r="R76" s="59"/>
      <c r="S76" s="59">
        <f t="shared" si="86"/>
        <v>0</v>
      </c>
      <c r="T76" s="59"/>
      <c r="U76" s="121"/>
      <c r="V76" s="150"/>
      <c r="W76" s="59"/>
      <c r="X76" s="59">
        <f t="shared" si="87"/>
        <v>0</v>
      </c>
      <c r="Y76" s="59"/>
      <c r="Z76" s="121"/>
      <c r="AA76" s="150"/>
      <c r="AB76" s="59"/>
      <c r="AC76" s="59">
        <f t="shared" si="88"/>
        <v>0</v>
      </c>
      <c r="AD76" s="59"/>
      <c r="AE76" s="121"/>
      <c r="AF76" s="150"/>
      <c r="AG76" s="59"/>
      <c r="AH76" s="59">
        <f t="shared" si="89"/>
        <v>0</v>
      </c>
      <c r="AI76" s="59"/>
      <c r="AJ76" s="121"/>
      <c r="AK76" s="150"/>
      <c r="AL76" s="59"/>
      <c r="AM76" s="59"/>
      <c r="AN76" s="59"/>
      <c r="AO76" s="121"/>
      <c r="AP76" s="150"/>
      <c r="AQ76" s="59"/>
      <c r="AR76" s="59"/>
      <c r="AS76" s="59"/>
      <c r="AT76" s="121"/>
      <c r="AU76" s="150"/>
      <c r="AV76" s="59"/>
      <c r="AW76" s="59"/>
      <c r="AX76" s="59"/>
      <c r="AY76" s="121"/>
      <c r="AZ76" s="150"/>
      <c r="BA76" s="59"/>
      <c r="BB76" s="59"/>
      <c r="BC76" s="59"/>
      <c r="BD76" s="121"/>
      <c r="BE76" s="150"/>
      <c r="BF76" s="59"/>
      <c r="BG76" s="59"/>
      <c r="BH76" s="59"/>
      <c r="BI76" s="150"/>
      <c r="BJ76" s="69"/>
      <c r="BK76" s="59">
        <f t="shared" si="90"/>
        <v>0</v>
      </c>
      <c r="BL76" s="59"/>
      <c r="BM76" s="121">
        <v>1</v>
      </c>
      <c r="BN76" s="150">
        <v>1</v>
      </c>
      <c r="BO76" s="59"/>
      <c r="BP76" s="59">
        <f t="shared" si="91"/>
        <v>1</v>
      </c>
      <c r="BQ76" s="149">
        <f t="shared" si="80"/>
        <v>1</v>
      </c>
      <c r="BR76" s="121"/>
      <c r="BS76" s="150"/>
      <c r="BT76" s="59"/>
      <c r="BU76" s="59">
        <f t="shared" si="92"/>
        <v>0</v>
      </c>
      <c r="BV76" s="121"/>
      <c r="BW76" s="150"/>
      <c r="BX76" s="59"/>
      <c r="BY76" s="59">
        <f t="shared" si="93"/>
        <v>0</v>
      </c>
      <c r="BZ76" s="121"/>
      <c r="CA76" s="150"/>
      <c r="CB76" s="59"/>
      <c r="CC76" s="59">
        <f t="shared" si="94"/>
        <v>0</v>
      </c>
      <c r="CD76" s="121"/>
      <c r="CE76" s="150"/>
      <c r="CF76" s="59"/>
      <c r="CG76" s="59">
        <f t="shared" si="95"/>
        <v>0</v>
      </c>
      <c r="CH76" s="121"/>
      <c r="CI76" s="150"/>
      <c r="CJ76" s="108"/>
      <c r="CK76" s="59">
        <f t="shared" si="81"/>
        <v>0</v>
      </c>
      <c r="CL76" s="121">
        <v>3</v>
      </c>
      <c r="CM76" s="150">
        <v>1</v>
      </c>
      <c r="CN76" s="109">
        <v>1</v>
      </c>
      <c r="CO76" s="62">
        <f t="shared" si="96"/>
        <v>2</v>
      </c>
      <c r="CP76" s="121"/>
      <c r="CQ76" s="150">
        <v>3</v>
      </c>
      <c r="CR76" s="108"/>
      <c r="CS76" s="59">
        <f t="shared" si="82"/>
        <v>3</v>
      </c>
      <c r="CT76" s="121">
        <v>1</v>
      </c>
      <c r="CU76" s="150"/>
      <c r="CV76" s="108"/>
      <c r="CW76" s="109"/>
      <c r="CX76" s="109">
        <v>1</v>
      </c>
      <c r="CY76" s="109"/>
      <c r="CZ76" s="59">
        <f t="shared" si="83"/>
        <v>1</v>
      </c>
      <c r="DA76" s="121"/>
      <c r="DB76" s="150"/>
      <c r="DC76" s="108"/>
      <c r="DD76" s="59">
        <f t="shared" si="97"/>
        <v>0</v>
      </c>
      <c r="DE76" s="121"/>
      <c r="DF76" s="150"/>
      <c r="DG76" s="108"/>
      <c r="DH76" s="59">
        <f t="shared" si="98"/>
        <v>0</v>
      </c>
    </row>
    <row r="77" spans="1:112">
      <c r="A77" s="60">
        <v>28</v>
      </c>
      <c r="B77" s="258"/>
      <c r="C77" s="8" t="s">
        <v>96</v>
      </c>
      <c r="D77" s="130" t="s">
        <v>422</v>
      </c>
      <c r="E77" s="4" t="s">
        <v>580</v>
      </c>
      <c r="F77" s="2" t="s">
        <v>541</v>
      </c>
      <c r="G77" s="28">
        <v>2394</v>
      </c>
      <c r="H77" s="28">
        <v>162</v>
      </c>
      <c r="I77" s="28">
        <v>85</v>
      </c>
      <c r="J77" s="28">
        <v>0</v>
      </c>
      <c r="K77" s="121"/>
      <c r="L77" s="150"/>
      <c r="M77" s="59"/>
      <c r="N77" s="59">
        <f t="shared" si="85"/>
        <v>0</v>
      </c>
      <c r="O77" s="59"/>
      <c r="P77" s="121"/>
      <c r="Q77" s="150"/>
      <c r="R77" s="59"/>
      <c r="S77" s="59">
        <f t="shared" si="86"/>
        <v>0</v>
      </c>
      <c r="T77" s="59"/>
      <c r="U77" s="121"/>
      <c r="V77" s="150"/>
      <c r="W77" s="59"/>
      <c r="X77" s="59">
        <f t="shared" si="87"/>
        <v>0</v>
      </c>
      <c r="Y77" s="59"/>
      <c r="Z77" s="121"/>
      <c r="AA77" s="150"/>
      <c r="AB77" s="59"/>
      <c r="AC77" s="59">
        <f t="shared" si="88"/>
        <v>0</v>
      </c>
      <c r="AD77" s="59"/>
      <c r="AE77" s="121"/>
      <c r="AF77" s="150"/>
      <c r="AG77" s="59"/>
      <c r="AH77" s="59">
        <f t="shared" si="89"/>
        <v>0</v>
      </c>
      <c r="AI77" s="59"/>
      <c r="AJ77" s="121"/>
      <c r="AK77" s="150"/>
      <c r="AL77" s="59"/>
      <c r="AM77" s="59"/>
      <c r="AN77" s="59"/>
      <c r="AO77" s="121"/>
      <c r="AP77" s="150"/>
      <c r="AQ77" s="59"/>
      <c r="AR77" s="59"/>
      <c r="AS77" s="59"/>
      <c r="AT77" s="121"/>
      <c r="AU77" s="150"/>
      <c r="AV77" s="59"/>
      <c r="AW77" s="59"/>
      <c r="AX77" s="59"/>
      <c r="AY77" s="121"/>
      <c r="AZ77" s="150"/>
      <c r="BA77" s="59"/>
      <c r="BB77" s="59"/>
      <c r="BC77" s="59"/>
      <c r="BD77" s="121"/>
      <c r="BE77" s="150"/>
      <c r="BF77" s="59"/>
      <c r="BG77" s="59"/>
      <c r="BH77" s="59"/>
      <c r="BI77" s="150"/>
      <c r="BJ77" s="69"/>
      <c r="BK77" s="59">
        <f t="shared" si="90"/>
        <v>0</v>
      </c>
      <c r="BL77" s="59"/>
      <c r="BM77" s="121">
        <v>1</v>
      </c>
      <c r="BN77" s="146">
        <v>0</v>
      </c>
      <c r="BO77" s="59"/>
      <c r="BP77" s="59">
        <f t="shared" si="91"/>
        <v>0</v>
      </c>
      <c r="BQ77" s="62">
        <f t="shared" si="80"/>
        <v>0</v>
      </c>
      <c r="BR77" s="121"/>
      <c r="BS77" s="150"/>
      <c r="BT77" s="59"/>
      <c r="BU77" s="59">
        <f t="shared" si="92"/>
        <v>0</v>
      </c>
      <c r="BV77" s="121"/>
      <c r="BW77" s="150"/>
      <c r="BX77" s="59"/>
      <c r="BY77" s="59">
        <f t="shared" si="93"/>
        <v>0</v>
      </c>
      <c r="BZ77" s="121"/>
      <c r="CA77" s="150"/>
      <c r="CB77" s="59"/>
      <c r="CC77" s="59">
        <f t="shared" si="94"/>
        <v>0</v>
      </c>
      <c r="CD77" s="121"/>
      <c r="CE77" s="150"/>
      <c r="CF77" s="59"/>
      <c r="CG77" s="59">
        <f t="shared" si="95"/>
        <v>0</v>
      </c>
      <c r="CH77" s="121"/>
      <c r="CI77" s="150"/>
      <c r="CJ77" s="108"/>
      <c r="CK77" s="59">
        <f t="shared" si="81"/>
        <v>0</v>
      </c>
      <c r="CL77" s="121">
        <v>3</v>
      </c>
      <c r="CM77" s="150">
        <v>2</v>
      </c>
      <c r="CN77" s="109">
        <v>1</v>
      </c>
      <c r="CO77" s="62">
        <f t="shared" si="96"/>
        <v>3</v>
      </c>
      <c r="CP77" s="121"/>
      <c r="CQ77" s="150">
        <v>2</v>
      </c>
      <c r="CR77" s="108"/>
      <c r="CS77" s="59">
        <f t="shared" si="82"/>
        <v>2</v>
      </c>
      <c r="CT77" s="121">
        <v>1</v>
      </c>
      <c r="CU77" s="150">
        <v>1</v>
      </c>
      <c r="CV77" s="108"/>
      <c r="CW77" s="108">
        <v>1</v>
      </c>
      <c r="CX77" s="108"/>
      <c r="CY77" s="108"/>
      <c r="CZ77" s="59">
        <f t="shared" si="83"/>
        <v>2</v>
      </c>
      <c r="DA77" s="121"/>
      <c r="DB77" s="150">
        <v>1</v>
      </c>
      <c r="DC77" s="108"/>
      <c r="DD77" s="59">
        <f t="shared" si="97"/>
        <v>1</v>
      </c>
      <c r="DE77" s="121"/>
      <c r="DF77" s="150"/>
      <c r="DG77" s="108"/>
      <c r="DH77" s="59">
        <f t="shared" si="98"/>
        <v>0</v>
      </c>
    </row>
    <row r="78" spans="1:112" s="95" customFormat="1">
      <c r="A78" s="216"/>
      <c r="B78" s="259"/>
      <c r="C78" s="197" t="s">
        <v>711</v>
      </c>
      <c r="D78" s="128" t="s">
        <v>552</v>
      </c>
      <c r="E78" s="4"/>
      <c r="F78" s="2"/>
      <c r="G78" s="28"/>
      <c r="H78" s="28"/>
      <c r="I78" s="28"/>
      <c r="J78" s="28"/>
      <c r="K78" s="121"/>
      <c r="L78" s="150"/>
      <c r="M78" s="59"/>
      <c r="N78" s="59"/>
      <c r="O78" s="59"/>
      <c r="P78" s="121"/>
      <c r="Q78" s="150"/>
      <c r="R78" s="59"/>
      <c r="S78" s="59"/>
      <c r="T78" s="59"/>
      <c r="U78" s="121"/>
      <c r="V78" s="150"/>
      <c r="W78" s="59"/>
      <c r="X78" s="59"/>
      <c r="Y78" s="59"/>
      <c r="Z78" s="121"/>
      <c r="AA78" s="150"/>
      <c r="AB78" s="59"/>
      <c r="AC78" s="59"/>
      <c r="AD78" s="59"/>
      <c r="AE78" s="121"/>
      <c r="AF78" s="150"/>
      <c r="AG78" s="59"/>
      <c r="AH78" s="59"/>
      <c r="AI78" s="59"/>
      <c r="AJ78" s="121"/>
      <c r="AK78" s="150"/>
      <c r="AL78" s="59"/>
      <c r="AM78" s="59"/>
      <c r="AN78" s="59"/>
      <c r="AO78" s="121"/>
      <c r="AP78" s="150"/>
      <c r="AQ78" s="59"/>
      <c r="AR78" s="59"/>
      <c r="AS78" s="59"/>
      <c r="AT78" s="121"/>
      <c r="AU78" s="150"/>
      <c r="AV78" s="59"/>
      <c r="AW78" s="59"/>
      <c r="AX78" s="59"/>
      <c r="AY78" s="121"/>
      <c r="AZ78" s="150"/>
      <c r="BA78" s="59"/>
      <c r="BB78" s="59"/>
      <c r="BC78" s="59"/>
      <c r="BD78" s="121"/>
      <c r="BE78" s="150"/>
      <c r="BF78" s="59"/>
      <c r="BG78" s="59"/>
      <c r="BH78" s="59"/>
      <c r="BI78" s="150"/>
      <c r="BJ78" s="69"/>
      <c r="BK78" s="59"/>
      <c r="BL78" s="59"/>
      <c r="BM78" s="121"/>
      <c r="BN78" s="146"/>
      <c r="BO78" s="59"/>
      <c r="BP78" s="59"/>
      <c r="BQ78" s="62"/>
      <c r="BR78" s="121"/>
      <c r="BS78" s="150"/>
      <c r="BT78" s="59"/>
      <c r="BU78" s="59"/>
      <c r="BV78" s="121"/>
      <c r="BW78" s="150"/>
      <c r="BX78" s="59"/>
      <c r="BY78" s="59"/>
      <c r="BZ78" s="121"/>
      <c r="CA78" s="150"/>
      <c r="CB78" s="59"/>
      <c r="CC78" s="59"/>
      <c r="CD78" s="121"/>
      <c r="CE78" s="150"/>
      <c r="CF78" s="59"/>
      <c r="CG78" s="59"/>
      <c r="CH78" s="121"/>
      <c r="CI78" s="150"/>
      <c r="CJ78" s="108"/>
      <c r="CK78" s="59"/>
      <c r="CL78" s="121"/>
      <c r="CM78" s="150"/>
      <c r="CN78" s="109"/>
      <c r="CO78" s="62"/>
      <c r="CP78" s="121"/>
      <c r="CQ78" s="150"/>
      <c r="CR78" s="108"/>
      <c r="CS78" s="59"/>
      <c r="CT78" s="121"/>
      <c r="CU78" s="150"/>
      <c r="CV78" s="108"/>
      <c r="CW78" s="108"/>
      <c r="CX78" s="108"/>
      <c r="CY78" s="108"/>
      <c r="CZ78" s="59"/>
      <c r="DA78" s="121"/>
      <c r="DB78" s="150"/>
      <c r="DC78" s="108"/>
      <c r="DD78" s="59"/>
      <c r="DE78" s="121"/>
      <c r="DF78" s="150"/>
      <c r="DG78" s="108">
        <v>1</v>
      </c>
      <c r="DH78" s="59">
        <f t="shared" si="98"/>
        <v>1</v>
      </c>
    </row>
    <row r="79" spans="1:112">
      <c r="A79" s="60">
        <v>29</v>
      </c>
      <c r="B79" s="261" t="s">
        <v>28</v>
      </c>
      <c r="C79" s="131" t="s">
        <v>100</v>
      </c>
      <c r="D79" s="130" t="s">
        <v>422</v>
      </c>
      <c r="E79" s="4" t="s">
        <v>580</v>
      </c>
      <c r="F79" s="2" t="s">
        <v>544</v>
      </c>
      <c r="G79" s="28">
        <v>1326</v>
      </c>
      <c r="H79" s="28">
        <v>120</v>
      </c>
      <c r="I79" s="28">
        <v>101</v>
      </c>
      <c r="J79" s="28">
        <v>0</v>
      </c>
      <c r="K79" s="121"/>
      <c r="L79" s="150"/>
      <c r="M79" s="59"/>
      <c r="N79" s="59">
        <f>M79+L79</f>
        <v>0</v>
      </c>
      <c r="O79" s="59"/>
      <c r="P79" s="121"/>
      <c r="Q79" s="150"/>
      <c r="R79" s="59"/>
      <c r="S79" s="59">
        <f>R79+Q79</f>
        <v>0</v>
      </c>
      <c r="T79" s="59"/>
      <c r="U79" s="121"/>
      <c r="V79" s="150"/>
      <c r="W79" s="59"/>
      <c r="X79" s="59">
        <f>W79+V79</f>
        <v>0</v>
      </c>
      <c r="Y79" s="59"/>
      <c r="Z79" s="121"/>
      <c r="AA79" s="150"/>
      <c r="AB79" s="59"/>
      <c r="AC79" s="59">
        <f>AB79+AA79</f>
        <v>0</v>
      </c>
      <c r="AD79" s="59"/>
      <c r="AE79" s="121"/>
      <c r="AF79" s="150"/>
      <c r="AG79" s="59"/>
      <c r="AH79" s="59">
        <f>AG79+AF79</f>
        <v>0</v>
      </c>
      <c r="AI79" s="59"/>
      <c r="AJ79" s="121"/>
      <c r="AK79" s="150"/>
      <c r="AL79" s="59"/>
      <c r="AM79" s="59"/>
      <c r="AN79" s="59"/>
      <c r="AO79" s="121"/>
      <c r="AP79" s="150"/>
      <c r="AQ79" s="59"/>
      <c r="AR79" s="59"/>
      <c r="AS79" s="59"/>
      <c r="AT79" s="121"/>
      <c r="AU79" s="150"/>
      <c r="AV79" s="59"/>
      <c r="AW79" s="59"/>
      <c r="AX79" s="59"/>
      <c r="AY79" s="121"/>
      <c r="AZ79" s="150"/>
      <c r="BA79" s="59"/>
      <c r="BB79" s="59"/>
      <c r="BC79" s="59"/>
      <c r="BD79" s="121"/>
      <c r="BE79" s="150"/>
      <c r="BF79" s="59"/>
      <c r="BG79" s="59"/>
      <c r="BH79" s="59"/>
      <c r="BI79" s="150"/>
      <c r="BJ79" s="69"/>
      <c r="BK79" s="59">
        <f>BJ79+BI79</f>
        <v>0</v>
      </c>
      <c r="BL79" s="59"/>
      <c r="BM79" s="121">
        <v>1</v>
      </c>
      <c r="BN79" s="150">
        <v>0</v>
      </c>
      <c r="BO79" s="59"/>
      <c r="BP79" s="59">
        <f>BO79+BN79</f>
        <v>0</v>
      </c>
      <c r="BQ79" s="149">
        <f t="shared" si="80"/>
        <v>0</v>
      </c>
      <c r="BR79" s="121"/>
      <c r="BS79" s="150"/>
      <c r="BT79" s="59"/>
      <c r="BU79" s="59">
        <f>BT79+BS79</f>
        <v>0</v>
      </c>
      <c r="BV79" s="121"/>
      <c r="BW79" s="150"/>
      <c r="BX79" s="59"/>
      <c r="BY79" s="59">
        <f>BX79+BW79</f>
        <v>0</v>
      </c>
      <c r="BZ79" s="121"/>
      <c r="CA79" s="150"/>
      <c r="CB79" s="59"/>
      <c r="CC79" s="59">
        <f t="shared" si="94"/>
        <v>0</v>
      </c>
      <c r="CD79" s="121"/>
      <c r="CE79" s="150"/>
      <c r="CF79" s="59"/>
      <c r="CG79" s="59">
        <f t="shared" si="95"/>
        <v>0</v>
      </c>
      <c r="CH79" s="121"/>
      <c r="CI79" s="150"/>
      <c r="CJ79" s="108"/>
      <c r="CK79" s="59">
        <f t="shared" si="81"/>
        <v>0</v>
      </c>
      <c r="CL79" s="121">
        <v>3</v>
      </c>
      <c r="CM79" s="150">
        <v>1</v>
      </c>
      <c r="CN79" s="109">
        <v>1</v>
      </c>
      <c r="CO79" s="62">
        <f>CN79+CM79</f>
        <v>2</v>
      </c>
      <c r="CP79" s="121"/>
      <c r="CQ79" s="150">
        <v>3</v>
      </c>
      <c r="CR79" s="108"/>
      <c r="CS79" s="59">
        <f>CR79+CQ79</f>
        <v>3</v>
      </c>
      <c r="CT79" s="121">
        <v>1</v>
      </c>
      <c r="CU79" s="150">
        <v>1</v>
      </c>
      <c r="CV79" s="108"/>
      <c r="CW79" s="108">
        <v>1</v>
      </c>
      <c r="CX79" s="108">
        <v>1</v>
      </c>
      <c r="CY79" s="108"/>
      <c r="CZ79" s="59">
        <f t="shared" si="83"/>
        <v>3</v>
      </c>
      <c r="DA79" s="121"/>
      <c r="DB79" s="150"/>
      <c r="DC79" s="108"/>
      <c r="DD79" s="59">
        <f>DC79+DB79</f>
        <v>0</v>
      </c>
      <c r="DE79" s="121"/>
      <c r="DF79" s="150"/>
      <c r="DG79" s="108"/>
      <c r="DH79" s="59">
        <f t="shared" si="98"/>
        <v>0</v>
      </c>
    </row>
    <row r="80" spans="1:112" s="95" customFormat="1">
      <c r="A80" s="124">
        <v>30</v>
      </c>
      <c r="B80" s="261"/>
      <c r="C80" s="5" t="s">
        <v>103</v>
      </c>
      <c r="D80" s="128" t="s">
        <v>552</v>
      </c>
      <c r="E80" s="4" t="s">
        <v>580</v>
      </c>
      <c r="F80" s="99" t="s">
        <v>543</v>
      </c>
      <c r="G80" s="28">
        <v>1601</v>
      </c>
      <c r="H80" s="28">
        <v>57</v>
      </c>
      <c r="I80" s="28">
        <v>47</v>
      </c>
      <c r="J80" s="28">
        <v>0</v>
      </c>
      <c r="K80" s="121"/>
      <c r="L80" s="150"/>
      <c r="M80" s="59"/>
      <c r="N80" s="59">
        <f>M80+L80</f>
        <v>0</v>
      </c>
      <c r="O80" s="59"/>
      <c r="P80" s="121"/>
      <c r="Q80" s="146">
        <v>0</v>
      </c>
      <c r="R80" s="59"/>
      <c r="S80" s="59">
        <f>R80+Q80</f>
        <v>0</v>
      </c>
      <c r="T80" s="59"/>
      <c r="U80" s="121"/>
      <c r="V80" s="150"/>
      <c r="W80" s="59"/>
      <c r="X80" s="59">
        <f>W80+V80</f>
        <v>0</v>
      </c>
      <c r="Y80" s="59"/>
      <c r="Z80" s="121"/>
      <c r="AA80" s="150"/>
      <c r="AB80" s="59"/>
      <c r="AC80" s="59">
        <f>AB80+AA80</f>
        <v>0</v>
      </c>
      <c r="AD80" s="59"/>
      <c r="AE80" s="121"/>
      <c r="AF80" s="150"/>
      <c r="AG80" s="59"/>
      <c r="AH80" s="59">
        <f>AG80+AF80</f>
        <v>0</v>
      </c>
      <c r="AI80" s="59"/>
      <c r="AJ80" s="121"/>
      <c r="AK80" s="150"/>
      <c r="AL80" s="59"/>
      <c r="AM80" s="59"/>
      <c r="AN80" s="59"/>
      <c r="AO80" s="121"/>
      <c r="AP80" s="150"/>
      <c r="AQ80" s="59"/>
      <c r="AR80" s="59"/>
      <c r="AS80" s="59"/>
      <c r="AT80" s="121"/>
      <c r="AU80" s="150"/>
      <c r="AV80" s="59"/>
      <c r="AW80" s="59"/>
      <c r="AX80" s="59"/>
      <c r="AY80" s="121"/>
      <c r="AZ80" s="150"/>
      <c r="BA80" s="59"/>
      <c r="BB80" s="59"/>
      <c r="BC80" s="59"/>
      <c r="BD80" s="121"/>
      <c r="BE80" s="150"/>
      <c r="BF80" s="59"/>
      <c r="BG80" s="59"/>
      <c r="BH80" s="59"/>
      <c r="BI80" s="150"/>
      <c r="BJ80" s="69"/>
      <c r="BK80" s="59">
        <f>BJ80+BI80</f>
        <v>0</v>
      </c>
      <c r="BL80" s="59"/>
      <c r="BM80" s="121">
        <v>1</v>
      </c>
      <c r="BN80" s="150"/>
      <c r="BO80" s="59"/>
      <c r="BP80" s="59">
        <f>BO80+BN80</f>
        <v>0</v>
      </c>
      <c r="BQ80" s="149">
        <f t="shared" si="80"/>
        <v>0</v>
      </c>
      <c r="BR80" s="121"/>
      <c r="BS80" s="150"/>
      <c r="BT80" s="59"/>
      <c r="BU80" s="59">
        <f>BT80+BS80</f>
        <v>0</v>
      </c>
      <c r="BV80" s="121"/>
      <c r="BW80" s="150"/>
      <c r="BX80" s="59"/>
      <c r="BY80" s="59">
        <f>BX80+BW80</f>
        <v>0</v>
      </c>
      <c r="BZ80" s="121"/>
      <c r="CA80" s="150"/>
      <c r="CB80" s="59"/>
      <c r="CC80" s="59">
        <f t="shared" si="94"/>
        <v>0</v>
      </c>
      <c r="CD80" s="121"/>
      <c r="CE80" s="150"/>
      <c r="CF80" s="108"/>
      <c r="CG80" s="59">
        <f t="shared" si="95"/>
        <v>0</v>
      </c>
      <c r="CH80" s="121"/>
      <c r="CI80" s="150"/>
      <c r="CJ80" s="108"/>
      <c r="CK80" s="59">
        <f t="shared" si="81"/>
        <v>0</v>
      </c>
      <c r="CL80" s="121">
        <v>3</v>
      </c>
      <c r="CM80" s="150"/>
      <c r="CN80" s="109">
        <v>0</v>
      </c>
      <c r="CO80" s="62">
        <f>CN80+CM80</f>
        <v>0</v>
      </c>
      <c r="CP80" s="121"/>
      <c r="CQ80" s="150">
        <v>1</v>
      </c>
      <c r="CR80" s="108"/>
      <c r="CS80" s="59">
        <f>CR80+CQ80</f>
        <v>1</v>
      </c>
      <c r="CT80" s="121">
        <v>1</v>
      </c>
      <c r="CU80" s="150">
        <v>1</v>
      </c>
      <c r="CV80" s="108"/>
      <c r="CW80" s="108">
        <v>1</v>
      </c>
      <c r="CX80" s="108"/>
      <c r="CY80" s="108">
        <v>1</v>
      </c>
      <c r="CZ80" s="59">
        <f t="shared" si="83"/>
        <v>3</v>
      </c>
      <c r="DA80" s="121"/>
      <c r="DB80" s="150">
        <v>1</v>
      </c>
      <c r="DC80" s="108"/>
      <c r="DD80" s="59">
        <f>DC80+DB80</f>
        <v>1</v>
      </c>
      <c r="DE80" s="121"/>
      <c r="DF80" s="150"/>
      <c r="DG80" s="108"/>
      <c r="DH80" s="59">
        <f t="shared" si="98"/>
        <v>0</v>
      </c>
    </row>
    <row r="81" spans="1:112" s="95" customFormat="1">
      <c r="A81" s="60">
        <v>31</v>
      </c>
      <c r="B81" s="211" t="s">
        <v>32</v>
      </c>
      <c r="C81" s="8" t="s">
        <v>134</v>
      </c>
      <c r="D81" s="129" t="s">
        <v>595</v>
      </c>
      <c r="E81" s="4" t="s">
        <v>580</v>
      </c>
      <c r="F81" s="2" t="s">
        <v>541</v>
      </c>
      <c r="G81" s="28">
        <v>1722</v>
      </c>
      <c r="H81" s="28">
        <v>17</v>
      </c>
      <c r="I81" s="28">
        <v>18</v>
      </c>
      <c r="J81" s="28">
        <v>0</v>
      </c>
      <c r="K81" s="121"/>
      <c r="L81" s="150"/>
      <c r="M81" s="59"/>
      <c r="N81" s="59">
        <f>M81+L81</f>
        <v>0</v>
      </c>
      <c r="O81" s="59"/>
      <c r="P81" s="121"/>
      <c r="Q81" s="150"/>
      <c r="R81" s="59"/>
      <c r="S81" s="59">
        <f>R81+Q81</f>
        <v>0</v>
      </c>
      <c r="T81" s="59"/>
      <c r="U81" s="121"/>
      <c r="V81" s="150"/>
      <c r="W81" s="59"/>
      <c r="X81" s="59">
        <f>W81+V81</f>
        <v>0</v>
      </c>
      <c r="Y81" s="59"/>
      <c r="Z81" s="121"/>
      <c r="AA81" s="150"/>
      <c r="AB81" s="59"/>
      <c r="AC81" s="59">
        <f>AB81+AA81</f>
        <v>0</v>
      </c>
      <c r="AD81" s="59"/>
      <c r="AE81" s="121"/>
      <c r="AF81" s="150"/>
      <c r="AG81" s="59"/>
      <c r="AH81" s="59">
        <f>AG81+AF81</f>
        <v>0</v>
      </c>
      <c r="AI81" s="59"/>
      <c r="AJ81" s="121"/>
      <c r="AK81" s="150"/>
      <c r="AL81" s="59"/>
      <c r="AM81" s="59"/>
      <c r="AN81" s="59"/>
      <c r="AO81" s="121"/>
      <c r="AP81" s="150"/>
      <c r="AQ81" s="59"/>
      <c r="AR81" s="59"/>
      <c r="AS81" s="59"/>
      <c r="AT81" s="121"/>
      <c r="AU81" s="150"/>
      <c r="AV81" s="59"/>
      <c r="AW81" s="59"/>
      <c r="AX81" s="59"/>
      <c r="AY81" s="121"/>
      <c r="AZ81" s="150"/>
      <c r="BA81" s="59"/>
      <c r="BB81" s="59"/>
      <c r="BC81" s="59"/>
      <c r="BD81" s="121"/>
      <c r="BE81" s="150"/>
      <c r="BF81" s="59"/>
      <c r="BG81" s="59"/>
      <c r="BH81" s="59"/>
      <c r="BI81" s="150"/>
      <c r="BJ81" s="69"/>
      <c r="BK81" s="59">
        <f>BJ81+BI81</f>
        <v>0</v>
      </c>
      <c r="BL81" s="59"/>
      <c r="BM81" s="121">
        <v>1</v>
      </c>
      <c r="BN81" s="150">
        <v>1</v>
      </c>
      <c r="BO81" s="59"/>
      <c r="BP81" s="59">
        <f>BO81+BN81</f>
        <v>1</v>
      </c>
      <c r="BQ81" s="149">
        <f t="shared" si="80"/>
        <v>1</v>
      </c>
      <c r="BR81" s="121"/>
      <c r="BS81" s="150"/>
      <c r="BT81" s="59"/>
      <c r="BU81" s="59">
        <f>BT81+BS81</f>
        <v>0</v>
      </c>
      <c r="BV81" s="121"/>
      <c r="BW81" s="150"/>
      <c r="BX81" s="59"/>
      <c r="BY81" s="59">
        <f>BX81+BW81</f>
        <v>0</v>
      </c>
      <c r="BZ81" s="121"/>
      <c r="CA81" s="150"/>
      <c r="CB81" s="59"/>
      <c r="CC81" s="59">
        <f>CB81+CA81</f>
        <v>0</v>
      </c>
      <c r="CD81" s="121"/>
      <c r="CE81" s="150"/>
      <c r="CF81" s="59"/>
      <c r="CG81" s="59">
        <f>CF81+CE81</f>
        <v>0</v>
      </c>
      <c r="CH81" s="121"/>
      <c r="CI81" s="150"/>
      <c r="CJ81" s="108"/>
      <c r="CK81" s="59">
        <f t="shared" si="81"/>
        <v>0</v>
      </c>
      <c r="CL81" s="121">
        <v>3</v>
      </c>
      <c r="CM81" s="150"/>
      <c r="CN81" s="108">
        <v>2</v>
      </c>
      <c r="CO81" s="62">
        <f>CN81+CM81</f>
        <v>2</v>
      </c>
      <c r="CP81" s="121"/>
      <c r="CQ81" s="150">
        <v>1</v>
      </c>
      <c r="CR81" s="108"/>
      <c r="CS81" s="59">
        <f>CR81+CQ81</f>
        <v>1</v>
      </c>
      <c r="CT81" s="121">
        <v>1</v>
      </c>
      <c r="CU81" s="150"/>
      <c r="CV81" s="108"/>
      <c r="CW81" s="108"/>
      <c r="CX81" s="108"/>
      <c r="CY81" s="108"/>
      <c r="CZ81" s="59">
        <f t="shared" si="83"/>
        <v>0</v>
      </c>
      <c r="DA81" s="121"/>
      <c r="DB81" s="150"/>
      <c r="DC81" s="108"/>
      <c r="DD81" s="59">
        <f>DC81+DB81</f>
        <v>0</v>
      </c>
      <c r="DE81" s="121"/>
      <c r="DF81" s="150"/>
      <c r="DG81" s="108"/>
      <c r="DH81" s="59">
        <f t="shared" si="98"/>
        <v>0</v>
      </c>
    </row>
    <row r="82" spans="1:112">
      <c r="A82" s="60">
        <v>32</v>
      </c>
      <c r="B82" s="261" t="s">
        <v>33</v>
      </c>
      <c r="C82" s="8" t="s">
        <v>135</v>
      </c>
      <c r="D82" s="130" t="s">
        <v>422</v>
      </c>
      <c r="E82" s="4" t="s">
        <v>580</v>
      </c>
      <c r="F82" s="2" t="s">
        <v>541</v>
      </c>
      <c r="G82" s="28">
        <v>1525</v>
      </c>
      <c r="H82" s="28">
        <v>16</v>
      </c>
      <c r="I82" s="28">
        <v>22</v>
      </c>
      <c r="J82" s="28">
        <v>0</v>
      </c>
      <c r="K82" s="121"/>
      <c r="L82" s="150"/>
      <c r="M82" s="59"/>
      <c r="N82" s="59">
        <f t="shared" si="85"/>
        <v>0</v>
      </c>
      <c r="O82" s="59"/>
      <c r="P82" s="121"/>
      <c r="Q82" s="150"/>
      <c r="R82" s="59"/>
      <c r="S82" s="59">
        <f t="shared" si="86"/>
        <v>0</v>
      </c>
      <c r="T82" s="59"/>
      <c r="U82" s="121"/>
      <c r="V82" s="150"/>
      <c r="W82" s="59"/>
      <c r="X82" s="59">
        <f t="shared" si="87"/>
        <v>0</v>
      </c>
      <c r="Y82" s="59"/>
      <c r="Z82" s="121"/>
      <c r="AA82" s="150"/>
      <c r="AB82" s="59"/>
      <c r="AC82" s="59">
        <f t="shared" si="88"/>
        <v>0</v>
      </c>
      <c r="AD82" s="59"/>
      <c r="AE82" s="121"/>
      <c r="AF82" s="150"/>
      <c r="AG82" s="59"/>
      <c r="AH82" s="59">
        <f t="shared" si="89"/>
        <v>0</v>
      </c>
      <c r="AI82" s="59"/>
      <c r="AJ82" s="121"/>
      <c r="AK82" s="150"/>
      <c r="AL82" s="59"/>
      <c r="AM82" s="59"/>
      <c r="AN82" s="59"/>
      <c r="AO82" s="121"/>
      <c r="AP82" s="150"/>
      <c r="AQ82" s="59"/>
      <c r="AR82" s="59"/>
      <c r="AS82" s="59"/>
      <c r="AT82" s="121"/>
      <c r="AU82" s="150"/>
      <c r="AV82" s="59"/>
      <c r="AW82" s="59"/>
      <c r="AX82" s="59"/>
      <c r="AY82" s="121"/>
      <c r="AZ82" s="150"/>
      <c r="BA82" s="59"/>
      <c r="BB82" s="59"/>
      <c r="BC82" s="59"/>
      <c r="BD82" s="121"/>
      <c r="BE82" s="150"/>
      <c r="BF82" s="59"/>
      <c r="BG82" s="59"/>
      <c r="BH82" s="59"/>
      <c r="BI82" s="150"/>
      <c r="BJ82" s="69"/>
      <c r="BK82" s="59">
        <f t="shared" si="90"/>
        <v>0</v>
      </c>
      <c r="BL82" s="59"/>
      <c r="BM82" s="121">
        <v>1</v>
      </c>
      <c r="BN82" s="150">
        <v>1</v>
      </c>
      <c r="BO82" s="59"/>
      <c r="BP82" s="59">
        <f t="shared" si="91"/>
        <v>1</v>
      </c>
      <c r="BQ82" s="149">
        <f t="shared" si="80"/>
        <v>1</v>
      </c>
      <c r="BR82" s="121"/>
      <c r="BS82" s="150"/>
      <c r="BT82" s="59"/>
      <c r="BU82" s="59">
        <f t="shared" si="92"/>
        <v>0</v>
      </c>
      <c r="BV82" s="121"/>
      <c r="BW82" s="150"/>
      <c r="BX82" s="59"/>
      <c r="BY82" s="59">
        <f t="shared" si="93"/>
        <v>0</v>
      </c>
      <c r="BZ82" s="121"/>
      <c r="CA82" s="150"/>
      <c r="CB82" s="59"/>
      <c r="CC82" s="59">
        <f t="shared" si="94"/>
        <v>0</v>
      </c>
      <c r="CD82" s="121"/>
      <c r="CE82" s="150"/>
      <c r="CF82" s="59"/>
      <c r="CG82" s="59">
        <f t="shared" si="95"/>
        <v>0</v>
      </c>
      <c r="CH82" s="121"/>
      <c r="CI82" s="150"/>
      <c r="CJ82" s="109"/>
      <c r="CK82" s="59">
        <f t="shared" si="81"/>
        <v>0</v>
      </c>
      <c r="CL82" s="121">
        <v>3</v>
      </c>
      <c r="CM82" s="150"/>
      <c r="CN82" s="109">
        <v>1</v>
      </c>
      <c r="CO82" s="62">
        <f t="shared" si="96"/>
        <v>1</v>
      </c>
      <c r="CP82" s="121"/>
      <c r="CQ82" s="150">
        <v>3</v>
      </c>
      <c r="CR82" s="108"/>
      <c r="CS82" s="59">
        <f t="shared" si="82"/>
        <v>3</v>
      </c>
      <c r="CT82" s="121">
        <v>1</v>
      </c>
      <c r="CU82" s="150">
        <v>1</v>
      </c>
      <c r="CV82" s="112">
        <v>1</v>
      </c>
      <c r="CW82" s="109">
        <v>1</v>
      </c>
      <c r="CX82" s="109">
        <v>1</v>
      </c>
      <c r="CY82" s="109"/>
      <c r="CZ82" s="59">
        <f t="shared" si="83"/>
        <v>4</v>
      </c>
      <c r="DA82" s="121"/>
      <c r="DB82" s="150">
        <v>1</v>
      </c>
      <c r="DC82" s="108"/>
      <c r="DD82" s="59">
        <f t="shared" si="97"/>
        <v>1</v>
      </c>
      <c r="DE82" s="121"/>
      <c r="DF82" s="150"/>
      <c r="DG82" s="108"/>
      <c r="DH82" s="59">
        <f t="shared" si="98"/>
        <v>0</v>
      </c>
    </row>
    <row r="83" spans="1:112">
      <c r="A83" s="60">
        <v>33</v>
      </c>
      <c r="B83" s="261"/>
      <c r="C83" s="8" t="s">
        <v>136</v>
      </c>
      <c r="D83" s="129" t="s">
        <v>595</v>
      </c>
      <c r="E83" s="4" t="s">
        <v>580</v>
      </c>
      <c r="F83" s="2" t="s">
        <v>541</v>
      </c>
      <c r="G83" s="28">
        <v>3098</v>
      </c>
      <c r="H83" s="28">
        <v>27</v>
      </c>
      <c r="I83" s="28">
        <v>34</v>
      </c>
      <c r="J83" s="28">
        <v>0</v>
      </c>
      <c r="K83" s="121"/>
      <c r="L83" s="150"/>
      <c r="M83" s="59"/>
      <c r="N83" s="59">
        <f t="shared" si="85"/>
        <v>0</v>
      </c>
      <c r="O83" s="59"/>
      <c r="P83" s="121"/>
      <c r="Q83" s="150"/>
      <c r="R83" s="59"/>
      <c r="S83" s="59">
        <f t="shared" si="86"/>
        <v>0</v>
      </c>
      <c r="T83" s="59"/>
      <c r="U83" s="121"/>
      <c r="V83" s="150"/>
      <c r="W83" s="59"/>
      <c r="X83" s="59">
        <f t="shared" si="87"/>
        <v>0</v>
      </c>
      <c r="Y83" s="59"/>
      <c r="Z83" s="121"/>
      <c r="AA83" s="150"/>
      <c r="AB83" s="59"/>
      <c r="AC83" s="59">
        <f>AB83+AA83</f>
        <v>0</v>
      </c>
      <c r="AD83" s="59"/>
      <c r="AE83" s="121"/>
      <c r="AF83" s="150"/>
      <c r="AG83" s="59"/>
      <c r="AH83" s="59">
        <f t="shared" si="89"/>
        <v>0</v>
      </c>
      <c r="AI83" s="59"/>
      <c r="AJ83" s="121"/>
      <c r="AK83" s="150"/>
      <c r="AL83" s="59"/>
      <c r="AM83" s="59"/>
      <c r="AN83" s="59"/>
      <c r="AO83" s="121"/>
      <c r="AP83" s="150"/>
      <c r="AQ83" s="59"/>
      <c r="AR83" s="59"/>
      <c r="AS83" s="59"/>
      <c r="AT83" s="121"/>
      <c r="AU83" s="150"/>
      <c r="AV83" s="59"/>
      <c r="AW83" s="59"/>
      <c r="AX83" s="59"/>
      <c r="AY83" s="121"/>
      <c r="AZ83" s="150"/>
      <c r="BA83" s="59"/>
      <c r="BB83" s="59"/>
      <c r="BC83" s="59"/>
      <c r="BD83" s="121"/>
      <c r="BE83" s="150"/>
      <c r="BF83" s="59"/>
      <c r="BG83" s="59"/>
      <c r="BH83" s="59"/>
      <c r="BI83" s="150"/>
      <c r="BJ83" s="69"/>
      <c r="BK83" s="59">
        <f t="shared" si="90"/>
        <v>0</v>
      </c>
      <c r="BL83" s="59"/>
      <c r="BM83" s="121">
        <v>1</v>
      </c>
      <c r="BN83" s="150">
        <v>1</v>
      </c>
      <c r="BO83" s="59"/>
      <c r="BP83" s="59">
        <f t="shared" si="91"/>
        <v>1</v>
      </c>
      <c r="BQ83" s="149">
        <f>BP83+BK83+BG83+BB83+AW83+AR83+AM83+AH83+AC83+X83+S83+N83</f>
        <v>1</v>
      </c>
      <c r="BR83" s="121"/>
      <c r="BS83" s="150"/>
      <c r="BT83" s="59"/>
      <c r="BU83" s="59">
        <f>BT83+BS83</f>
        <v>0</v>
      </c>
      <c r="BV83" s="121"/>
      <c r="BW83" s="150"/>
      <c r="BX83" s="59"/>
      <c r="BY83" s="59">
        <f t="shared" si="93"/>
        <v>0</v>
      </c>
      <c r="BZ83" s="121"/>
      <c r="CA83" s="150"/>
      <c r="CB83" s="59"/>
      <c r="CC83" s="59">
        <f t="shared" si="94"/>
        <v>0</v>
      </c>
      <c r="CD83" s="121"/>
      <c r="CE83" s="150"/>
      <c r="CF83" s="59"/>
      <c r="CG83" s="59">
        <f t="shared" si="95"/>
        <v>0</v>
      </c>
      <c r="CH83" s="121"/>
      <c r="CI83" s="150"/>
      <c r="CJ83" s="108"/>
      <c r="CK83" s="59">
        <f t="shared" si="81"/>
        <v>0</v>
      </c>
      <c r="CL83" s="121">
        <v>3</v>
      </c>
      <c r="CM83" s="150"/>
      <c r="CN83" s="109">
        <v>1</v>
      </c>
      <c r="CO83" s="62">
        <f t="shared" si="96"/>
        <v>1</v>
      </c>
      <c r="CP83" s="121"/>
      <c r="CQ83" s="150">
        <v>3</v>
      </c>
      <c r="CR83" s="108"/>
      <c r="CS83" s="59">
        <f t="shared" si="82"/>
        <v>3</v>
      </c>
      <c r="CT83" s="121">
        <v>1</v>
      </c>
      <c r="CU83" s="150">
        <v>2</v>
      </c>
      <c r="CV83" s="112">
        <v>1</v>
      </c>
      <c r="CW83" s="108">
        <v>1</v>
      </c>
      <c r="CX83" s="108"/>
      <c r="CY83" s="108"/>
      <c r="CZ83" s="59">
        <f t="shared" si="83"/>
        <v>4</v>
      </c>
      <c r="DA83" s="121"/>
      <c r="DB83" s="150"/>
      <c r="DC83" s="108"/>
      <c r="DD83" s="59">
        <f t="shared" si="97"/>
        <v>0</v>
      </c>
      <c r="DE83" s="121"/>
      <c r="DF83" s="150"/>
      <c r="DG83" s="108"/>
      <c r="DH83" s="59">
        <f>DG83+DF83</f>
        <v>0</v>
      </c>
    </row>
    <row r="84" spans="1:112" s="95" customForma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>
        <f>SUM(L48:L83)</f>
        <v>0</v>
      </c>
      <c r="M84" s="102">
        <f t="shared" ref="M84:DF84" si="99">SUM(M48:M83)</f>
        <v>0</v>
      </c>
      <c r="N84" s="102">
        <f t="shared" si="99"/>
        <v>0</v>
      </c>
      <c r="O84" s="102"/>
      <c r="P84" s="102"/>
      <c r="Q84" s="102">
        <f t="shared" si="99"/>
        <v>0</v>
      </c>
      <c r="R84" s="102">
        <f t="shared" si="99"/>
        <v>0</v>
      </c>
      <c r="S84" s="102">
        <f t="shared" si="99"/>
        <v>0</v>
      </c>
      <c r="T84" s="102"/>
      <c r="U84" s="102"/>
      <c r="V84" s="102">
        <f t="shared" si="99"/>
        <v>0</v>
      </c>
      <c r="W84" s="102">
        <f t="shared" si="99"/>
        <v>0</v>
      </c>
      <c r="X84" s="102">
        <f t="shared" si="99"/>
        <v>0</v>
      </c>
      <c r="Y84" s="102"/>
      <c r="Z84" s="102"/>
      <c r="AA84" s="102">
        <f t="shared" si="99"/>
        <v>1</v>
      </c>
      <c r="AB84" s="102">
        <f t="shared" si="99"/>
        <v>0</v>
      </c>
      <c r="AC84" s="102">
        <f t="shared" si="99"/>
        <v>1</v>
      </c>
      <c r="AD84" s="102"/>
      <c r="AE84" s="102"/>
      <c r="AF84" s="102">
        <f t="shared" si="99"/>
        <v>0</v>
      </c>
      <c r="AG84" s="102">
        <f t="shared" si="99"/>
        <v>0</v>
      </c>
      <c r="AH84" s="102">
        <f t="shared" si="99"/>
        <v>0</v>
      </c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>
        <f t="shared" si="99"/>
        <v>1</v>
      </c>
      <c r="BJ84" s="102">
        <f t="shared" si="99"/>
        <v>0</v>
      </c>
      <c r="BK84" s="102">
        <f t="shared" si="99"/>
        <v>1</v>
      </c>
      <c r="BL84" s="102"/>
      <c r="BM84" s="102"/>
      <c r="BN84" s="102">
        <f t="shared" si="99"/>
        <v>27</v>
      </c>
      <c r="BO84" s="102">
        <f>SUM(BO48:BO83)</f>
        <v>9</v>
      </c>
      <c r="BP84" s="102">
        <f t="shared" si="99"/>
        <v>36</v>
      </c>
      <c r="BQ84" s="102">
        <f>SUM(BQ48:BQ83)</f>
        <v>38</v>
      </c>
      <c r="BR84" s="102"/>
      <c r="BS84" s="102">
        <f t="shared" si="99"/>
        <v>0</v>
      </c>
      <c r="BT84" s="102">
        <f t="shared" si="99"/>
        <v>0</v>
      </c>
      <c r="BU84" s="102">
        <f t="shared" si="99"/>
        <v>0</v>
      </c>
      <c r="BV84" s="102"/>
      <c r="BW84" s="102">
        <f t="shared" si="99"/>
        <v>0</v>
      </c>
      <c r="BX84" s="102">
        <f t="shared" si="99"/>
        <v>6</v>
      </c>
      <c r="BY84" s="102">
        <f t="shared" si="99"/>
        <v>6</v>
      </c>
      <c r="BZ84" s="102"/>
      <c r="CA84" s="102">
        <f t="shared" si="99"/>
        <v>0</v>
      </c>
      <c r="CB84" s="102">
        <f t="shared" si="99"/>
        <v>0</v>
      </c>
      <c r="CC84" s="102">
        <f t="shared" si="99"/>
        <v>0</v>
      </c>
      <c r="CD84" s="102"/>
      <c r="CE84" s="102">
        <f t="shared" si="99"/>
        <v>0</v>
      </c>
      <c r="CF84" s="102">
        <f t="shared" si="99"/>
        <v>0</v>
      </c>
      <c r="CG84" s="102">
        <f t="shared" si="99"/>
        <v>0</v>
      </c>
      <c r="CH84" s="102"/>
      <c r="CI84" s="102">
        <f t="shared" si="99"/>
        <v>0</v>
      </c>
      <c r="CJ84" s="102">
        <f t="shared" si="99"/>
        <v>0</v>
      </c>
      <c r="CK84" s="102">
        <f t="shared" si="99"/>
        <v>0</v>
      </c>
      <c r="CL84" s="102"/>
      <c r="CM84" s="102">
        <f t="shared" si="99"/>
        <v>28</v>
      </c>
      <c r="CN84" s="102">
        <f>SUM(CN48:CN83)</f>
        <v>46</v>
      </c>
      <c r="CO84" s="102">
        <f t="shared" si="99"/>
        <v>74</v>
      </c>
      <c r="CP84" s="102"/>
      <c r="CQ84" s="102">
        <f t="shared" si="99"/>
        <v>71</v>
      </c>
      <c r="CR84" s="102">
        <f t="shared" si="99"/>
        <v>1</v>
      </c>
      <c r="CS84" s="102">
        <f t="shared" si="99"/>
        <v>72</v>
      </c>
      <c r="CT84" s="102"/>
      <c r="CU84" s="102">
        <f t="shared" si="99"/>
        <v>13</v>
      </c>
      <c r="CV84" s="102">
        <f t="shared" si="99"/>
        <v>9</v>
      </c>
      <c r="CW84" s="102">
        <f t="shared" si="99"/>
        <v>16</v>
      </c>
      <c r="CX84" s="102">
        <f t="shared" si="99"/>
        <v>7</v>
      </c>
      <c r="CY84" s="102"/>
      <c r="CZ84" s="102">
        <f t="shared" si="99"/>
        <v>47</v>
      </c>
      <c r="DA84" s="102"/>
      <c r="DB84" s="102">
        <f t="shared" si="99"/>
        <v>25</v>
      </c>
      <c r="DC84" s="102">
        <f t="shared" si="99"/>
        <v>0</v>
      </c>
      <c r="DD84" s="102">
        <f t="shared" si="99"/>
        <v>25</v>
      </c>
      <c r="DE84" s="102"/>
      <c r="DF84" s="102">
        <f t="shared" si="99"/>
        <v>0</v>
      </c>
      <c r="DG84" s="102">
        <f t="shared" ref="DG84:DH84" si="100">SUM(DG48:DG83)</f>
        <v>1</v>
      </c>
      <c r="DH84" s="102">
        <f t="shared" si="100"/>
        <v>1</v>
      </c>
    </row>
    <row r="85" spans="1:112">
      <c r="A85" s="260" t="s">
        <v>539</v>
      </c>
      <c r="B85" s="260"/>
      <c r="C85" s="260"/>
      <c r="D85" s="260"/>
      <c r="E85" s="260"/>
      <c r="F85" s="98"/>
      <c r="G85" s="165"/>
      <c r="H85" s="165"/>
      <c r="I85" s="165"/>
      <c r="J85" s="165"/>
      <c r="K85" s="139"/>
      <c r="L85" s="119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</row>
    <row r="86" spans="1:112">
      <c r="A86" s="86">
        <v>1</v>
      </c>
      <c r="B86" s="247" t="s">
        <v>5</v>
      </c>
      <c r="C86" s="79" t="s">
        <v>45</v>
      </c>
      <c r="D86" s="127" t="s">
        <v>551</v>
      </c>
      <c r="E86" s="4" t="s">
        <v>581</v>
      </c>
      <c r="F86" s="2" t="s">
        <v>541</v>
      </c>
      <c r="G86" s="28">
        <v>2556</v>
      </c>
      <c r="H86" s="28">
        <v>0</v>
      </c>
      <c r="I86" s="28">
        <v>30</v>
      </c>
      <c r="J86" s="28">
        <v>0</v>
      </c>
      <c r="K86" s="121"/>
      <c r="L86" s="150"/>
      <c r="M86" s="59"/>
      <c r="N86" s="59">
        <f>M86+L86</f>
        <v>0</v>
      </c>
      <c r="O86" s="59"/>
      <c r="P86" s="121"/>
      <c r="Q86" s="150"/>
      <c r="R86" s="59"/>
      <c r="S86" s="59">
        <f>R86+Q86</f>
        <v>0</v>
      </c>
      <c r="T86" s="59"/>
      <c r="U86" s="121"/>
      <c r="V86" s="150"/>
      <c r="W86" s="59"/>
      <c r="X86" s="59">
        <f>W86+V86</f>
        <v>0</v>
      </c>
      <c r="Y86" s="59"/>
      <c r="Z86" s="121"/>
      <c r="AA86" s="150"/>
      <c r="AB86" s="59"/>
      <c r="AC86" s="59">
        <f>AB86+AA86</f>
        <v>0</v>
      </c>
      <c r="AD86" s="59"/>
      <c r="AE86" s="121"/>
      <c r="AF86" s="150"/>
      <c r="AG86" s="59"/>
      <c r="AH86" s="59">
        <f>AG86+AF86</f>
        <v>0</v>
      </c>
      <c r="AI86" s="59"/>
      <c r="AJ86" s="121"/>
      <c r="AK86" s="150"/>
      <c r="AL86" s="59"/>
      <c r="AM86" s="59"/>
      <c r="AN86" s="59"/>
      <c r="AO86" s="121"/>
      <c r="AP86" s="150"/>
      <c r="AQ86" s="59"/>
      <c r="AR86" s="59">
        <f>AP86+AQ86</f>
        <v>0</v>
      </c>
      <c r="AS86" s="59"/>
      <c r="AT86" s="121"/>
      <c r="AU86" s="150"/>
      <c r="AV86" s="59"/>
      <c r="AW86" s="59"/>
      <c r="AX86" s="59"/>
      <c r="AY86" s="121"/>
      <c r="AZ86" s="150"/>
      <c r="BA86" s="59"/>
      <c r="BB86" s="59"/>
      <c r="BC86" s="59"/>
      <c r="BD86" s="121"/>
      <c r="BE86" s="150"/>
      <c r="BF86" s="59"/>
      <c r="BG86" s="59"/>
      <c r="BH86" s="59"/>
      <c r="BI86" s="150"/>
      <c r="BJ86" s="69"/>
      <c r="BK86" s="59">
        <f>BJ86+BI86</f>
        <v>0</v>
      </c>
      <c r="BL86" s="59"/>
      <c r="BM86" s="121">
        <v>1</v>
      </c>
      <c r="BN86" s="150">
        <v>1</v>
      </c>
      <c r="BO86" s="59"/>
      <c r="BP86" s="59">
        <f>BO86+BN86</f>
        <v>1</v>
      </c>
      <c r="BQ86" s="149">
        <f>BP86+BK86+BG86+BB86+AW86+AR86+AM86+AH86+AC86+X86+S86+N86</f>
        <v>1</v>
      </c>
      <c r="BR86" s="121"/>
      <c r="BS86" s="150"/>
      <c r="BT86" s="59"/>
      <c r="BU86" s="59">
        <f>BT86+BS86</f>
        <v>0</v>
      </c>
      <c r="BV86" s="121"/>
      <c r="BW86" s="150"/>
      <c r="BX86" s="59"/>
      <c r="BY86" s="59">
        <f>BX86+BW86</f>
        <v>0</v>
      </c>
      <c r="BZ86" s="121"/>
      <c r="CA86" s="150"/>
      <c r="CB86" s="59"/>
      <c r="CC86" s="59">
        <f t="shared" ref="CC86:CC155" si="101">CB86+CA86</f>
        <v>0</v>
      </c>
      <c r="CD86" s="121"/>
      <c r="CE86" s="150"/>
      <c r="CF86" s="59"/>
      <c r="CG86" s="59">
        <f t="shared" ref="CG86:CG155" si="102">CF86+CE86</f>
        <v>0</v>
      </c>
      <c r="CH86" s="121"/>
      <c r="CI86" s="150"/>
      <c r="CJ86" s="59"/>
      <c r="CK86" s="59">
        <f t="shared" ref="CK86:CK120" si="103">CJ86+CI86</f>
        <v>0</v>
      </c>
      <c r="CL86" s="121">
        <v>3</v>
      </c>
      <c r="CM86" s="150"/>
      <c r="CN86" s="59"/>
      <c r="CO86" s="62">
        <f>CN86+CM86</f>
        <v>0</v>
      </c>
      <c r="CP86" s="121"/>
      <c r="CQ86" s="150">
        <v>3</v>
      </c>
      <c r="CR86" s="59"/>
      <c r="CS86" s="59">
        <f t="shared" ref="CS86:CS155" si="104">CR86+CQ86</f>
        <v>3</v>
      </c>
      <c r="CT86" s="121">
        <v>1</v>
      </c>
      <c r="CU86" s="150"/>
      <c r="CV86" s="112">
        <v>1</v>
      </c>
      <c r="CW86" s="62">
        <v>1</v>
      </c>
      <c r="CX86" s="62"/>
      <c r="CY86" s="62"/>
      <c r="CZ86" s="59">
        <f t="shared" ref="CZ86:CZ152" si="105">CY86+CX86+CW86+CV86+CU86</f>
        <v>2</v>
      </c>
      <c r="DA86" s="121"/>
      <c r="DB86" s="150"/>
      <c r="DC86" s="59"/>
      <c r="DD86" s="59">
        <f>DC86+DB86</f>
        <v>0</v>
      </c>
      <c r="DE86" s="121"/>
      <c r="DF86" s="150"/>
      <c r="DG86" s="59"/>
      <c r="DH86" s="59">
        <f>DG86+DF86</f>
        <v>0</v>
      </c>
    </row>
    <row r="87" spans="1:112">
      <c r="A87" s="86">
        <v>2</v>
      </c>
      <c r="B87" s="248"/>
      <c r="C87" s="13" t="s">
        <v>39</v>
      </c>
      <c r="D87" s="127" t="s">
        <v>551</v>
      </c>
      <c r="E87" s="4" t="s">
        <v>581</v>
      </c>
      <c r="F87" s="2" t="s">
        <v>541</v>
      </c>
      <c r="G87" s="28">
        <v>1440</v>
      </c>
      <c r="H87" s="28">
        <v>20</v>
      </c>
      <c r="I87" s="28">
        <v>3</v>
      </c>
      <c r="J87" s="28">
        <v>0</v>
      </c>
      <c r="K87" s="121"/>
      <c r="L87" s="150"/>
      <c r="M87" s="59"/>
      <c r="N87" s="59">
        <f t="shared" ref="N87:N156" si="106">M87+L87</f>
        <v>0</v>
      </c>
      <c r="O87" s="59"/>
      <c r="P87" s="121"/>
      <c r="Q87" s="150"/>
      <c r="R87" s="59"/>
      <c r="S87" s="59">
        <f t="shared" ref="S87:S156" si="107">R87+Q87</f>
        <v>0</v>
      </c>
      <c r="T87" s="59"/>
      <c r="U87" s="121"/>
      <c r="V87" s="150"/>
      <c r="W87" s="59"/>
      <c r="X87" s="59">
        <f t="shared" ref="X87:X156" si="108">W87+V87</f>
        <v>0</v>
      </c>
      <c r="Y87" s="59"/>
      <c r="Z87" s="121"/>
      <c r="AA87" s="150"/>
      <c r="AB87" s="59"/>
      <c r="AC87" s="59">
        <f t="shared" ref="AC87:AC156" si="109">AB87+AA87</f>
        <v>0</v>
      </c>
      <c r="AD87" s="59"/>
      <c r="AE87" s="121"/>
      <c r="AF87" s="150"/>
      <c r="AG87" s="59"/>
      <c r="AH87" s="59">
        <f t="shared" ref="AH87:AH156" si="110">AG87+AF87</f>
        <v>0</v>
      </c>
      <c r="AI87" s="59"/>
      <c r="AJ87" s="121"/>
      <c r="AK87" s="150"/>
      <c r="AL87" s="59"/>
      <c r="AM87" s="59"/>
      <c r="AN87" s="59"/>
      <c r="AO87" s="121"/>
      <c r="AP87" s="150"/>
      <c r="AQ87" s="59"/>
      <c r="AR87" s="59">
        <f t="shared" ref="AR87:AR152" si="111">AP87+AQ87</f>
        <v>0</v>
      </c>
      <c r="AS87" s="59"/>
      <c r="AT87" s="121"/>
      <c r="AU87" s="150"/>
      <c r="AV87" s="59"/>
      <c r="AW87" s="59"/>
      <c r="AX87" s="59"/>
      <c r="AY87" s="121"/>
      <c r="AZ87" s="150"/>
      <c r="BA87" s="59"/>
      <c r="BB87" s="59"/>
      <c r="BC87" s="59"/>
      <c r="BD87" s="121"/>
      <c r="BE87" s="150"/>
      <c r="BF87" s="59"/>
      <c r="BG87" s="59"/>
      <c r="BH87" s="59"/>
      <c r="BI87" s="150"/>
      <c r="BJ87" s="69"/>
      <c r="BK87" s="59">
        <f t="shared" ref="BK87:BK156" si="112">BJ87+BI87</f>
        <v>0</v>
      </c>
      <c r="BL87" s="59"/>
      <c r="BM87" s="121">
        <v>1</v>
      </c>
      <c r="BN87" s="150"/>
      <c r="BO87" s="59"/>
      <c r="BP87" s="59">
        <f t="shared" ref="BP87:BP156" si="113">BO87+BN87</f>
        <v>0</v>
      </c>
      <c r="BQ87" s="62">
        <f t="shared" ref="BQ87:BQ120" si="114">BP87+BK87+BG87+BB87+AW87+AR87+AM87+AH87+AC87+X87+S87+N87</f>
        <v>0</v>
      </c>
      <c r="BR87" s="121"/>
      <c r="BS87" s="150"/>
      <c r="BT87" s="59"/>
      <c r="BU87" s="59">
        <f t="shared" ref="BU87:BU156" si="115">BT87+BS87</f>
        <v>0</v>
      </c>
      <c r="BV87" s="121"/>
      <c r="BW87" s="150"/>
      <c r="BX87" s="59"/>
      <c r="BY87" s="59">
        <f t="shared" ref="BY87:BY156" si="116">BX87+BW87</f>
        <v>0</v>
      </c>
      <c r="BZ87" s="121"/>
      <c r="CA87" s="150"/>
      <c r="CB87" s="59"/>
      <c r="CC87" s="59">
        <f t="shared" si="101"/>
        <v>0</v>
      </c>
      <c r="CD87" s="121"/>
      <c r="CE87" s="150"/>
      <c r="CF87" s="59"/>
      <c r="CG87" s="59">
        <f t="shared" si="102"/>
        <v>0</v>
      </c>
      <c r="CH87" s="121"/>
      <c r="CI87" s="150"/>
      <c r="CJ87" s="59"/>
      <c r="CK87" s="59">
        <f t="shared" si="103"/>
        <v>0</v>
      </c>
      <c r="CL87" s="121">
        <v>3</v>
      </c>
      <c r="CM87" s="150">
        <v>1</v>
      </c>
      <c r="CN87" s="59">
        <v>1</v>
      </c>
      <c r="CO87" s="62">
        <f t="shared" ref="CO87:CO156" si="117">CN87+CM87</f>
        <v>2</v>
      </c>
      <c r="CP87" s="121"/>
      <c r="CQ87" s="150">
        <v>2</v>
      </c>
      <c r="CR87" s="59"/>
      <c r="CS87" s="59">
        <f t="shared" si="104"/>
        <v>2</v>
      </c>
      <c r="CT87" s="121">
        <v>1</v>
      </c>
      <c r="CU87" s="150"/>
      <c r="CV87" s="62"/>
      <c r="CW87" s="62"/>
      <c r="CX87" s="62"/>
      <c r="CY87" s="62"/>
      <c r="CZ87" s="59">
        <f t="shared" si="105"/>
        <v>0</v>
      </c>
      <c r="DA87" s="121"/>
      <c r="DB87" s="150"/>
      <c r="DC87" s="59"/>
      <c r="DD87" s="59">
        <f t="shared" ref="DD87:DD156" si="118">DC87+DB87</f>
        <v>0</v>
      </c>
      <c r="DE87" s="121"/>
      <c r="DF87" s="150"/>
      <c r="DG87" s="59"/>
      <c r="DH87" s="59">
        <f t="shared" ref="DH87:DH113" si="119">DG87+DF87</f>
        <v>0</v>
      </c>
    </row>
    <row r="88" spans="1:112">
      <c r="A88" s="86">
        <v>3</v>
      </c>
      <c r="B88" s="248"/>
      <c r="C88" s="13" t="s">
        <v>36</v>
      </c>
      <c r="D88" s="127" t="s">
        <v>551</v>
      </c>
      <c r="E88" s="4" t="s">
        <v>581</v>
      </c>
      <c r="F88" s="2" t="s">
        <v>541</v>
      </c>
      <c r="G88" s="28">
        <v>901</v>
      </c>
      <c r="H88" s="28">
        <v>4</v>
      </c>
      <c r="I88" s="28">
        <v>9</v>
      </c>
      <c r="J88" s="28">
        <v>0</v>
      </c>
      <c r="K88" s="121"/>
      <c r="L88" s="150"/>
      <c r="M88" s="59"/>
      <c r="N88" s="59">
        <f t="shared" si="106"/>
        <v>0</v>
      </c>
      <c r="O88" s="59"/>
      <c r="P88" s="121"/>
      <c r="Q88" s="150"/>
      <c r="R88" s="59"/>
      <c r="S88" s="59">
        <f t="shared" si="107"/>
        <v>0</v>
      </c>
      <c r="T88" s="59"/>
      <c r="U88" s="121"/>
      <c r="V88" s="150"/>
      <c r="W88" s="59"/>
      <c r="X88" s="59">
        <f t="shared" si="108"/>
        <v>0</v>
      </c>
      <c r="Y88" s="59"/>
      <c r="Z88" s="121"/>
      <c r="AA88" s="150"/>
      <c r="AB88" s="59"/>
      <c r="AC88" s="59">
        <f t="shared" si="109"/>
        <v>0</v>
      </c>
      <c r="AD88" s="59"/>
      <c r="AE88" s="121"/>
      <c r="AF88" s="150"/>
      <c r="AG88" s="59"/>
      <c r="AH88" s="59">
        <f t="shared" si="110"/>
        <v>0</v>
      </c>
      <c r="AI88" s="59"/>
      <c r="AJ88" s="121"/>
      <c r="AK88" s="150"/>
      <c r="AL88" s="59"/>
      <c r="AM88" s="59"/>
      <c r="AN88" s="59"/>
      <c r="AO88" s="121"/>
      <c r="AP88" s="150"/>
      <c r="AQ88" s="59"/>
      <c r="AR88" s="59">
        <f t="shared" si="111"/>
        <v>0</v>
      </c>
      <c r="AS88" s="59"/>
      <c r="AT88" s="121"/>
      <c r="AU88" s="150"/>
      <c r="AV88" s="59"/>
      <c r="AW88" s="59"/>
      <c r="AX88" s="59"/>
      <c r="AY88" s="121"/>
      <c r="AZ88" s="150"/>
      <c r="BA88" s="59"/>
      <c r="BB88" s="59"/>
      <c r="BC88" s="59"/>
      <c r="BD88" s="121"/>
      <c r="BE88" s="150"/>
      <c r="BF88" s="59"/>
      <c r="BG88" s="59"/>
      <c r="BH88" s="59"/>
      <c r="BI88" s="150"/>
      <c r="BJ88" s="69"/>
      <c r="BK88" s="59">
        <f t="shared" si="112"/>
        <v>0</v>
      </c>
      <c r="BL88" s="59"/>
      <c r="BM88" s="121">
        <v>1</v>
      </c>
      <c r="BN88" s="150">
        <v>1</v>
      </c>
      <c r="BO88" s="59"/>
      <c r="BP88" s="59">
        <f t="shared" si="113"/>
        <v>1</v>
      </c>
      <c r="BQ88" s="149">
        <f t="shared" si="114"/>
        <v>1</v>
      </c>
      <c r="BR88" s="121"/>
      <c r="BS88" s="150"/>
      <c r="BT88" s="59"/>
      <c r="BU88" s="59">
        <f t="shared" si="115"/>
        <v>0</v>
      </c>
      <c r="BV88" s="121"/>
      <c r="BW88" s="150"/>
      <c r="BX88" s="59"/>
      <c r="BY88" s="59">
        <f t="shared" si="116"/>
        <v>0</v>
      </c>
      <c r="BZ88" s="121"/>
      <c r="CA88" s="150"/>
      <c r="CB88" s="59"/>
      <c r="CC88" s="59">
        <f t="shared" si="101"/>
        <v>0</v>
      </c>
      <c r="CD88" s="121"/>
      <c r="CE88" s="150"/>
      <c r="CF88" s="59"/>
      <c r="CG88" s="59">
        <f t="shared" si="102"/>
        <v>0</v>
      </c>
      <c r="CH88" s="121"/>
      <c r="CI88" s="150"/>
      <c r="CJ88" s="59"/>
      <c r="CK88" s="59">
        <f t="shared" si="103"/>
        <v>0</v>
      </c>
      <c r="CL88" s="121">
        <v>3</v>
      </c>
      <c r="CM88" s="150">
        <v>1</v>
      </c>
      <c r="CN88" s="59"/>
      <c r="CO88" s="62">
        <f t="shared" si="117"/>
        <v>1</v>
      </c>
      <c r="CP88" s="121"/>
      <c r="CQ88" s="150">
        <v>5</v>
      </c>
      <c r="CR88" s="59"/>
      <c r="CS88" s="59">
        <f t="shared" si="104"/>
        <v>5</v>
      </c>
      <c r="CT88" s="121">
        <v>1</v>
      </c>
      <c r="CU88" s="150">
        <v>1</v>
      </c>
      <c r="CV88" s="62"/>
      <c r="CW88" s="62"/>
      <c r="CX88" s="62"/>
      <c r="CY88" s="62"/>
      <c r="CZ88" s="59">
        <f t="shared" si="105"/>
        <v>1</v>
      </c>
      <c r="DA88" s="121"/>
      <c r="DB88" s="150">
        <v>1</v>
      </c>
      <c r="DC88" s="59"/>
      <c r="DD88" s="59">
        <f t="shared" si="118"/>
        <v>1</v>
      </c>
      <c r="DE88" s="121"/>
      <c r="DF88" s="150"/>
      <c r="DG88" s="59"/>
      <c r="DH88" s="59">
        <f t="shared" si="119"/>
        <v>0</v>
      </c>
    </row>
    <row r="89" spans="1:112">
      <c r="A89" s="86">
        <v>4</v>
      </c>
      <c r="B89" s="248"/>
      <c r="C89" s="12" t="s">
        <v>35</v>
      </c>
      <c r="D89" s="127" t="s">
        <v>551</v>
      </c>
      <c r="E89" s="4" t="s">
        <v>581</v>
      </c>
      <c r="F89" s="99" t="s">
        <v>543</v>
      </c>
      <c r="G89" s="28">
        <v>2174</v>
      </c>
      <c r="H89" s="28">
        <v>82</v>
      </c>
      <c r="I89" s="28">
        <v>2</v>
      </c>
      <c r="J89" s="28">
        <v>0</v>
      </c>
      <c r="K89" s="121"/>
      <c r="L89" s="150"/>
      <c r="M89" s="59"/>
      <c r="N89" s="59">
        <f t="shared" si="106"/>
        <v>0</v>
      </c>
      <c r="O89" s="59"/>
      <c r="P89" s="121"/>
      <c r="Q89" s="150"/>
      <c r="R89" s="59"/>
      <c r="S89" s="59">
        <f t="shared" si="107"/>
        <v>0</v>
      </c>
      <c r="T89" s="59"/>
      <c r="U89" s="121"/>
      <c r="V89" s="150"/>
      <c r="W89" s="59"/>
      <c r="X89" s="59">
        <f t="shared" si="108"/>
        <v>0</v>
      </c>
      <c r="Y89" s="59"/>
      <c r="Z89" s="121"/>
      <c r="AA89" s="150"/>
      <c r="AB89" s="59"/>
      <c r="AC89" s="59">
        <f t="shared" si="109"/>
        <v>0</v>
      </c>
      <c r="AD89" s="59"/>
      <c r="AE89" s="121"/>
      <c r="AF89" s="150"/>
      <c r="AG89" s="59"/>
      <c r="AH89" s="59">
        <f t="shared" si="110"/>
        <v>0</v>
      </c>
      <c r="AI89" s="59"/>
      <c r="AJ89" s="121"/>
      <c r="AK89" s="150"/>
      <c r="AL89" s="59"/>
      <c r="AM89" s="59"/>
      <c r="AN89" s="59"/>
      <c r="AO89" s="121"/>
      <c r="AP89" s="150"/>
      <c r="AQ89" s="59"/>
      <c r="AR89" s="59">
        <f t="shared" si="111"/>
        <v>0</v>
      </c>
      <c r="AS89" s="59"/>
      <c r="AT89" s="121"/>
      <c r="AU89" s="150"/>
      <c r="AV89" s="59"/>
      <c r="AW89" s="59"/>
      <c r="AX89" s="59"/>
      <c r="AY89" s="121"/>
      <c r="AZ89" s="150"/>
      <c r="BA89" s="59"/>
      <c r="BB89" s="59"/>
      <c r="BC89" s="59"/>
      <c r="BD89" s="121"/>
      <c r="BE89" s="150"/>
      <c r="BF89" s="59"/>
      <c r="BG89" s="59"/>
      <c r="BH89" s="59"/>
      <c r="BI89" s="150"/>
      <c r="BJ89" s="69"/>
      <c r="BK89" s="59">
        <f t="shared" si="112"/>
        <v>0</v>
      </c>
      <c r="BL89" s="59"/>
      <c r="BM89" s="121">
        <v>1</v>
      </c>
      <c r="BN89" s="150">
        <v>1</v>
      </c>
      <c r="BO89" s="59"/>
      <c r="BP89" s="59">
        <f t="shared" si="113"/>
        <v>1</v>
      </c>
      <c r="BQ89" s="149">
        <f t="shared" si="114"/>
        <v>1</v>
      </c>
      <c r="BR89" s="121"/>
      <c r="BS89" s="150"/>
      <c r="BT89" s="59"/>
      <c r="BU89" s="59">
        <f t="shared" si="115"/>
        <v>0</v>
      </c>
      <c r="BV89" s="121"/>
      <c r="BW89" s="150"/>
      <c r="BX89" s="59"/>
      <c r="BY89" s="59">
        <f t="shared" si="116"/>
        <v>0</v>
      </c>
      <c r="BZ89" s="121"/>
      <c r="CA89" s="150"/>
      <c r="CB89" s="59"/>
      <c r="CC89" s="59">
        <f t="shared" si="101"/>
        <v>0</v>
      </c>
      <c r="CD89" s="121"/>
      <c r="CE89" s="150"/>
      <c r="CF89" s="59"/>
      <c r="CG89" s="59">
        <f t="shared" si="102"/>
        <v>0</v>
      </c>
      <c r="CH89" s="121"/>
      <c r="CI89" s="150"/>
      <c r="CJ89" s="59"/>
      <c r="CK89" s="59">
        <f t="shared" si="103"/>
        <v>0</v>
      </c>
      <c r="CL89" s="121">
        <v>3</v>
      </c>
      <c r="CM89" s="150"/>
      <c r="CN89" s="59">
        <v>1</v>
      </c>
      <c r="CO89" s="62">
        <f t="shared" si="117"/>
        <v>1</v>
      </c>
      <c r="CP89" s="121"/>
      <c r="CQ89" s="150">
        <v>4</v>
      </c>
      <c r="CR89" s="59"/>
      <c r="CS89" s="59">
        <f t="shared" si="104"/>
        <v>4</v>
      </c>
      <c r="CT89" s="121">
        <v>1</v>
      </c>
      <c r="CU89" s="150"/>
      <c r="CV89" s="112">
        <v>1</v>
      </c>
      <c r="CW89" s="62"/>
      <c r="CX89" s="62"/>
      <c r="CY89" s="62"/>
      <c r="CZ89" s="59">
        <f t="shared" si="105"/>
        <v>1</v>
      </c>
      <c r="DA89" s="121"/>
      <c r="DB89" s="150">
        <v>1</v>
      </c>
      <c r="DC89" s="59"/>
      <c r="DD89" s="59">
        <f t="shared" si="118"/>
        <v>1</v>
      </c>
      <c r="DE89" s="121"/>
      <c r="DF89" s="150"/>
      <c r="DG89" s="59"/>
      <c r="DH89" s="59">
        <f t="shared" si="119"/>
        <v>0</v>
      </c>
    </row>
    <row r="90" spans="1:112">
      <c r="A90" s="86">
        <v>5</v>
      </c>
      <c r="B90" s="248"/>
      <c r="C90" s="13" t="s">
        <v>547</v>
      </c>
      <c r="D90" s="127" t="s">
        <v>551</v>
      </c>
      <c r="E90" s="4" t="s">
        <v>581</v>
      </c>
      <c r="F90" s="2" t="s">
        <v>541</v>
      </c>
      <c r="G90" s="28">
        <v>1857</v>
      </c>
      <c r="H90" s="28">
        <v>101</v>
      </c>
      <c r="I90" s="28">
        <v>1</v>
      </c>
      <c r="J90" s="28">
        <v>0</v>
      </c>
      <c r="K90" s="121"/>
      <c r="L90" s="150"/>
      <c r="M90" s="59"/>
      <c r="N90" s="59">
        <f t="shared" si="106"/>
        <v>0</v>
      </c>
      <c r="O90" s="59"/>
      <c r="P90" s="121"/>
      <c r="Q90" s="150"/>
      <c r="R90" s="59"/>
      <c r="S90" s="59">
        <f t="shared" si="107"/>
        <v>0</v>
      </c>
      <c r="T90" s="59"/>
      <c r="U90" s="121"/>
      <c r="V90" s="150"/>
      <c r="W90" s="59"/>
      <c r="X90" s="59">
        <f t="shared" si="108"/>
        <v>0</v>
      </c>
      <c r="Y90" s="59"/>
      <c r="Z90" s="121"/>
      <c r="AA90" s="150"/>
      <c r="AB90" s="59"/>
      <c r="AC90" s="59">
        <f t="shared" si="109"/>
        <v>0</v>
      </c>
      <c r="AD90" s="59"/>
      <c r="AE90" s="121"/>
      <c r="AF90" s="150"/>
      <c r="AG90" s="59"/>
      <c r="AH90" s="59">
        <f t="shared" si="110"/>
        <v>0</v>
      </c>
      <c r="AI90" s="59"/>
      <c r="AJ90" s="121"/>
      <c r="AK90" s="150"/>
      <c r="AL90" s="59"/>
      <c r="AM90" s="59"/>
      <c r="AN90" s="59"/>
      <c r="AO90" s="121"/>
      <c r="AP90" s="150"/>
      <c r="AQ90" s="59"/>
      <c r="AR90" s="59">
        <f t="shared" si="111"/>
        <v>0</v>
      </c>
      <c r="AS90" s="59"/>
      <c r="AT90" s="121"/>
      <c r="AU90" s="150"/>
      <c r="AV90" s="59"/>
      <c r="AW90" s="59"/>
      <c r="AX90" s="59"/>
      <c r="AY90" s="121"/>
      <c r="AZ90" s="150"/>
      <c r="BA90" s="59"/>
      <c r="BB90" s="59"/>
      <c r="BC90" s="59"/>
      <c r="BD90" s="121"/>
      <c r="BE90" s="150"/>
      <c r="BF90" s="59"/>
      <c r="BG90" s="59"/>
      <c r="BH90" s="59"/>
      <c r="BI90" s="150"/>
      <c r="BJ90" s="69"/>
      <c r="BK90" s="59">
        <f t="shared" si="112"/>
        <v>0</v>
      </c>
      <c r="BL90" s="59"/>
      <c r="BM90" s="121">
        <v>1</v>
      </c>
      <c r="BN90" s="150">
        <v>1</v>
      </c>
      <c r="BO90" s="59"/>
      <c r="BP90" s="59">
        <f t="shared" si="113"/>
        <v>1</v>
      </c>
      <c r="BQ90" s="149">
        <f t="shared" si="114"/>
        <v>1</v>
      </c>
      <c r="BR90" s="121"/>
      <c r="BS90" s="150"/>
      <c r="BT90" s="59"/>
      <c r="BU90" s="59">
        <f t="shared" si="115"/>
        <v>0</v>
      </c>
      <c r="BV90" s="121"/>
      <c r="BW90" s="150"/>
      <c r="BX90" s="59"/>
      <c r="BY90" s="59">
        <f t="shared" si="116"/>
        <v>0</v>
      </c>
      <c r="BZ90" s="121"/>
      <c r="CA90" s="150"/>
      <c r="CB90" s="59"/>
      <c r="CC90" s="59">
        <f t="shared" si="101"/>
        <v>0</v>
      </c>
      <c r="CD90" s="121"/>
      <c r="CE90" s="150"/>
      <c r="CF90" s="59"/>
      <c r="CG90" s="59">
        <f t="shared" si="102"/>
        <v>0</v>
      </c>
      <c r="CH90" s="121"/>
      <c r="CI90" s="150"/>
      <c r="CJ90" s="59"/>
      <c r="CK90" s="59">
        <f t="shared" si="103"/>
        <v>0</v>
      </c>
      <c r="CL90" s="121">
        <v>3</v>
      </c>
      <c r="CM90" s="150">
        <v>1</v>
      </c>
      <c r="CN90" s="59">
        <v>1</v>
      </c>
      <c r="CO90" s="62">
        <f t="shared" si="117"/>
        <v>2</v>
      </c>
      <c r="CP90" s="121"/>
      <c r="CQ90" s="150">
        <v>6</v>
      </c>
      <c r="CR90" s="59"/>
      <c r="CS90" s="59">
        <f t="shared" si="104"/>
        <v>6</v>
      </c>
      <c r="CT90" s="121">
        <v>1</v>
      </c>
      <c r="CU90" s="150"/>
      <c r="CV90" s="62"/>
      <c r="CW90" s="62"/>
      <c r="CX90" s="62"/>
      <c r="CY90" s="62"/>
      <c r="CZ90" s="59">
        <f t="shared" si="105"/>
        <v>0</v>
      </c>
      <c r="DA90" s="121"/>
      <c r="DB90" s="150">
        <v>1</v>
      </c>
      <c r="DC90" s="59"/>
      <c r="DD90" s="59">
        <f t="shared" si="118"/>
        <v>1</v>
      </c>
      <c r="DE90" s="121"/>
      <c r="DF90" s="150"/>
      <c r="DG90" s="59"/>
      <c r="DH90" s="59">
        <f t="shared" si="119"/>
        <v>0</v>
      </c>
    </row>
    <row r="91" spans="1:112">
      <c r="A91" s="86">
        <v>6</v>
      </c>
      <c r="B91" s="248"/>
      <c r="C91" s="13" t="s">
        <v>37</v>
      </c>
      <c r="D91" s="127" t="s">
        <v>551</v>
      </c>
      <c r="E91" s="4" t="s">
        <v>581</v>
      </c>
      <c r="F91" s="2" t="s">
        <v>541</v>
      </c>
      <c r="G91" s="28">
        <v>1427</v>
      </c>
      <c r="H91" s="28">
        <v>30</v>
      </c>
      <c r="I91" s="28">
        <v>15</v>
      </c>
      <c r="J91" s="28">
        <v>0</v>
      </c>
      <c r="K91" s="121"/>
      <c r="L91" s="150"/>
      <c r="M91" s="59"/>
      <c r="N91" s="59">
        <f t="shared" si="106"/>
        <v>0</v>
      </c>
      <c r="O91" s="59"/>
      <c r="P91" s="121"/>
      <c r="Q91" s="150"/>
      <c r="R91" s="59"/>
      <c r="S91" s="59">
        <f t="shared" si="107"/>
        <v>0</v>
      </c>
      <c r="T91" s="59"/>
      <c r="U91" s="121"/>
      <c r="V91" s="150"/>
      <c r="W91" s="59"/>
      <c r="X91" s="59">
        <f t="shared" si="108"/>
        <v>0</v>
      </c>
      <c r="Y91" s="59"/>
      <c r="Z91" s="121"/>
      <c r="AA91" s="150"/>
      <c r="AB91" s="59"/>
      <c r="AC91" s="59">
        <f t="shared" si="109"/>
        <v>0</v>
      </c>
      <c r="AD91" s="59"/>
      <c r="AE91" s="121"/>
      <c r="AF91" s="150"/>
      <c r="AG91" s="59"/>
      <c r="AH91" s="59">
        <f t="shared" si="110"/>
        <v>0</v>
      </c>
      <c r="AI91" s="59"/>
      <c r="AJ91" s="121"/>
      <c r="AK91" s="150"/>
      <c r="AL91" s="59"/>
      <c r="AM91" s="59"/>
      <c r="AN91" s="59"/>
      <c r="AO91" s="121"/>
      <c r="AP91" s="150"/>
      <c r="AQ91" s="59"/>
      <c r="AR91" s="59">
        <f t="shared" si="111"/>
        <v>0</v>
      </c>
      <c r="AS91" s="59"/>
      <c r="AT91" s="121"/>
      <c r="AU91" s="150"/>
      <c r="AV91" s="59"/>
      <c r="AW91" s="59"/>
      <c r="AX91" s="59"/>
      <c r="AY91" s="121"/>
      <c r="AZ91" s="150"/>
      <c r="BA91" s="59"/>
      <c r="BB91" s="59"/>
      <c r="BC91" s="59"/>
      <c r="BD91" s="121"/>
      <c r="BE91" s="150"/>
      <c r="BF91" s="59"/>
      <c r="BG91" s="59"/>
      <c r="BH91" s="59"/>
      <c r="BI91" s="150"/>
      <c r="BJ91" s="69"/>
      <c r="BK91" s="59">
        <f t="shared" si="112"/>
        <v>0</v>
      </c>
      <c r="BL91" s="59"/>
      <c r="BM91" s="121">
        <v>1</v>
      </c>
      <c r="BN91" s="150">
        <v>1</v>
      </c>
      <c r="BO91" s="59"/>
      <c r="BP91" s="59">
        <f t="shared" si="113"/>
        <v>1</v>
      </c>
      <c r="BQ91" s="149">
        <f t="shared" si="114"/>
        <v>1</v>
      </c>
      <c r="BR91" s="121"/>
      <c r="BS91" s="150"/>
      <c r="BT91" s="59"/>
      <c r="BU91" s="59">
        <f t="shared" si="115"/>
        <v>0</v>
      </c>
      <c r="BV91" s="121"/>
      <c r="BW91" s="150"/>
      <c r="BX91" s="59"/>
      <c r="BY91" s="59">
        <f t="shared" si="116"/>
        <v>0</v>
      </c>
      <c r="BZ91" s="121"/>
      <c r="CA91" s="150"/>
      <c r="CB91" s="59"/>
      <c r="CC91" s="59">
        <f t="shared" si="101"/>
        <v>0</v>
      </c>
      <c r="CD91" s="121"/>
      <c r="CE91" s="150"/>
      <c r="CF91" s="59"/>
      <c r="CG91" s="59">
        <f t="shared" si="102"/>
        <v>0</v>
      </c>
      <c r="CH91" s="121"/>
      <c r="CI91" s="150"/>
      <c r="CJ91" s="59"/>
      <c r="CK91" s="59">
        <f t="shared" si="103"/>
        <v>0</v>
      </c>
      <c r="CL91" s="121">
        <v>3</v>
      </c>
      <c r="CM91" s="150"/>
      <c r="CN91" s="59">
        <v>2</v>
      </c>
      <c r="CO91" s="62">
        <f t="shared" si="117"/>
        <v>2</v>
      </c>
      <c r="CP91" s="121"/>
      <c r="CQ91" s="150">
        <v>2</v>
      </c>
      <c r="CR91" s="59"/>
      <c r="CS91" s="59">
        <f t="shared" si="104"/>
        <v>2</v>
      </c>
      <c r="CT91" s="121">
        <v>1</v>
      </c>
      <c r="CU91" s="150"/>
      <c r="CV91" s="112">
        <v>1</v>
      </c>
      <c r="CW91" s="62"/>
      <c r="CX91" s="62"/>
      <c r="CY91" s="62"/>
      <c r="CZ91" s="59">
        <f t="shared" si="105"/>
        <v>1</v>
      </c>
      <c r="DA91" s="121"/>
      <c r="DB91" s="150">
        <v>1</v>
      </c>
      <c r="DC91" s="59"/>
      <c r="DD91" s="59">
        <f t="shared" si="118"/>
        <v>1</v>
      </c>
      <c r="DE91" s="121"/>
      <c r="DF91" s="150"/>
      <c r="DG91" s="59"/>
      <c r="DH91" s="59">
        <f t="shared" si="119"/>
        <v>0</v>
      </c>
    </row>
    <row r="92" spans="1:112">
      <c r="A92" s="86">
        <v>7</v>
      </c>
      <c r="B92" s="248"/>
      <c r="C92" s="13" t="s">
        <v>42</v>
      </c>
      <c r="D92" s="127" t="s">
        <v>626</v>
      </c>
      <c r="E92" s="4" t="s">
        <v>581</v>
      </c>
      <c r="F92" s="2" t="s">
        <v>541</v>
      </c>
      <c r="G92" s="28">
        <v>2525</v>
      </c>
      <c r="H92" s="28">
        <v>22</v>
      </c>
      <c r="I92" s="28">
        <v>22</v>
      </c>
      <c r="J92" s="28">
        <v>0</v>
      </c>
      <c r="K92" s="121"/>
      <c r="L92" s="150"/>
      <c r="M92" s="59"/>
      <c r="N92" s="59">
        <f t="shared" si="106"/>
        <v>0</v>
      </c>
      <c r="O92" s="59"/>
      <c r="P92" s="121"/>
      <c r="Q92" s="150"/>
      <c r="R92" s="59"/>
      <c r="S92" s="59">
        <f t="shared" si="107"/>
        <v>0</v>
      </c>
      <c r="T92" s="59"/>
      <c r="U92" s="121"/>
      <c r="V92" s="150"/>
      <c r="W92" s="59"/>
      <c r="X92" s="59">
        <f t="shared" si="108"/>
        <v>0</v>
      </c>
      <c r="Y92" s="59"/>
      <c r="Z92" s="121"/>
      <c r="AA92" s="150"/>
      <c r="AB92" s="59"/>
      <c r="AC92" s="59">
        <f t="shared" si="109"/>
        <v>0</v>
      </c>
      <c r="AD92" s="59"/>
      <c r="AE92" s="121"/>
      <c r="AF92" s="150"/>
      <c r="AG92" s="59"/>
      <c r="AH92" s="59">
        <f t="shared" si="110"/>
        <v>0</v>
      </c>
      <c r="AI92" s="59"/>
      <c r="AJ92" s="121"/>
      <c r="AK92" s="150"/>
      <c r="AL92" s="59"/>
      <c r="AM92" s="59"/>
      <c r="AN92" s="59"/>
      <c r="AO92" s="121"/>
      <c r="AP92" s="150"/>
      <c r="AQ92" s="59"/>
      <c r="AR92" s="59">
        <f t="shared" si="111"/>
        <v>0</v>
      </c>
      <c r="AS92" s="59"/>
      <c r="AT92" s="121"/>
      <c r="AU92" s="150"/>
      <c r="AV92" s="59"/>
      <c r="AW92" s="59"/>
      <c r="AX92" s="59"/>
      <c r="AY92" s="121"/>
      <c r="AZ92" s="150"/>
      <c r="BA92" s="59"/>
      <c r="BB92" s="59"/>
      <c r="BC92" s="59"/>
      <c r="BD92" s="121"/>
      <c r="BE92" s="150"/>
      <c r="BF92" s="59"/>
      <c r="BG92" s="59"/>
      <c r="BH92" s="59"/>
      <c r="BI92" s="150"/>
      <c r="BJ92" s="69"/>
      <c r="BK92" s="59">
        <f t="shared" si="112"/>
        <v>0</v>
      </c>
      <c r="BL92" s="59"/>
      <c r="BM92" s="121">
        <v>1</v>
      </c>
      <c r="BN92" s="150">
        <v>1</v>
      </c>
      <c r="BO92" s="59"/>
      <c r="BP92" s="59">
        <f t="shared" si="113"/>
        <v>1</v>
      </c>
      <c r="BQ92" s="149">
        <f t="shared" si="114"/>
        <v>1</v>
      </c>
      <c r="BR92" s="121"/>
      <c r="BS92" s="150"/>
      <c r="BT92" s="59"/>
      <c r="BU92" s="59">
        <f t="shared" si="115"/>
        <v>0</v>
      </c>
      <c r="BV92" s="121"/>
      <c r="BW92" s="150"/>
      <c r="BX92" s="59"/>
      <c r="BY92" s="59">
        <f t="shared" si="116"/>
        <v>0</v>
      </c>
      <c r="BZ92" s="121"/>
      <c r="CA92" s="150"/>
      <c r="CB92" s="59"/>
      <c r="CC92" s="59">
        <f t="shared" si="101"/>
        <v>0</v>
      </c>
      <c r="CD92" s="121"/>
      <c r="CE92" s="150"/>
      <c r="CF92" s="59"/>
      <c r="CG92" s="59">
        <f t="shared" si="102"/>
        <v>0</v>
      </c>
      <c r="CH92" s="121"/>
      <c r="CI92" s="150"/>
      <c r="CJ92" s="59"/>
      <c r="CK92" s="59">
        <f t="shared" si="103"/>
        <v>0</v>
      </c>
      <c r="CL92" s="121">
        <v>3</v>
      </c>
      <c r="CM92" s="150">
        <v>1</v>
      </c>
      <c r="CN92" s="59">
        <v>1</v>
      </c>
      <c r="CO92" s="62">
        <f t="shared" si="117"/>
        <v>2</v>
      </c>
      <c r="CP92" s="121"/>
      <c r="CQ92" s="150">
        <v>1</v>
      </c>
      <c r="CR92" s="59"/>
      <c r="CS92" s="59">
        <f t="shared" si="104"/>
        <v>1</v>
      </c>
      <c r="CT92" s="121">
        <v>1</v>
      </c>
      <c r="CU92" s="150"/>
      <c r="CV92" s="112">
        <v>1</v>
      </c>
      <c r="CW92" s="62"/>
      <c r="CX92" s="62"/>
      <c r="CY92" s="62"/>
      <c r="CZ92" s="59">
        <f t="shared" si="105"/>
        <v>1</v>
      </c>
      <c r="DA92" s="121"/>
      <c r="DB92" s="150">
        <v>1</v>
      </c>
      <c r="DC92" s="59"/>
      <c r="DD92" s="59">
        <f t="shared" si="118"/>
        <v>1</v>
      </c>
      <c r="DE92" s="121"/>
      <c r="DF92" s="150"/>
      <c r="DG92" s="59"/>
      <c r="DH92" s="59">
        <f t="shared" si="119"/>
        <v>0</v>
      </c>
    </row>
    <row r="93" spans="1:112">
      <c r="A93" s="86">
        <v>8</v>
      </c>
      <c r="B93" s="248"/>
      <c r="C93" s="12" t="s">
        <v>465</v>
      </c>
      <c r="D93" s="127" t="s">
        <v>551</v>
      </c>
      <c r="E93" s="4" t="s">
        <v>581</v>
      </c>
      <c r="F93" s="99" t="s">
        <v>543</v>
      </c>
      <c r="G93" s="28">
        <v>878</v>
      </c>
      <c r="H93" s="28">
        <v>0</v>
      </c>
      <c r="I93" s="28">
        <v>0</v>
      </c>
      <c r="J93" s="28">
        <v>0</v>
      </c>
      <c r="K93" s="121"/>
      <c r="L93" s="150"/>
      <c r="M93" s="59"/>
      <c r="N93" s="59">
        <f t="shared" si="106"/>
        <v>0</v>
      </c>
      <c r="O93" s="59"/>
      <c r="P93" s="121"/>
      <c r="Q93" s="150"/>
      <c r="R93" s="59"/>
      <c r="S93" s="59">
        <f t="shared" si="107"/>
        <v>0</v>
      </c>
      <c r="T93" s="59"/>
      <c r="U93" s="121"/>
      <c r="V93" s="150"/>
      <c r="W93" s="59"/>
      <c r="X93" s="59">
        <f t="shared" si="108"/>
        <v>0</v>
      </c>
      <c r="Y93" s="59"/>
      <c r="Z93" s="121"/>
      <c r="AA93" s="150"/>
      <c r="AB93" s="59"/>
      <c r="AC93" s="59">
        <f t="shared" si="109"/>
        <v>0</v>
      </c>
      <c r="AD93" s="59"/>
      <c r="AE93" s="121"/>
      <c r="AF93" s="150"/>
      <c r="AG93" s="59"/>
      <c r="AH93" s="59">
        <f t="shared" si="110"/>
        <v>0</v>
      </c>
      <c r="AI93" s="59"/>
      <c r="AJ93" s="121"/>
      <c r="AK93" s="150"/>
      <c r="AL93" s="59"/>
      <c r="AM93" s="59"/>
      <c r="AN93" s="59"/>
      <c r="AO93" s="121"/>
      <c r="AP93" s="150"/>
      <c r="AQ93" s="59"/>
      <c r="AR93" s="59">
        <f t="shared" si="111"/>
        <v>0</v>
      </c>
      <c r="AS93" s="59"/>
      <c r="AT93" s="121"/>
      <c r="AU93" s="150"/>
      <c r="AV93" s="59"/>
      <c r="AW93" s="59"/>
      <c r="AX93" s="59"/>
      <c r="AY93" s="121"/>
      <c r="AZ93" s="150"/>
      <c r="BA93" s="59"/>
      <c r="BB93" s="59"/>
      <c r="BC93" s="59"/>
      <c r="BD93" s="121"/>
      <c r="BE93" s="150"/>
      <c r="BF93" s="59"/>
      <c r="BG93" s="59"/>
      <c r="BH93" s="59"/>
      <c r="BI93" s="150"/>
      <c r="BJ93" s="69"/>
      <c r="BK93" s="59">
        <f t="shared" si="112"/>
        <v>0</v>
      </c>
      <c r="BL93" s="59"/>
      <c r="BM93" s="121">
        <v>1</v>
      </c>
      <c r="BN93" s="150">
        <v>1</v>
      </c>
      <c r="BO93" s="59"/>
      <c r="BP93" s="59">
        <f t="shared" si="113"/>
        <v>1</v>
      </c>
      <c r="BQ93" s="149">
        <f t="shared" si="114"/>
        <v>1</v>
      </c>
      <c r="BR93" s="121"/>
      <c r="BS93" s="150"/>
      <c r="BT93" s="59"/>
      <c r="BU93" s="59">
        <f t="shared" si="115"/>
        <v>0</v>
      </c>
      <c r="BV93" s="121"/>
      <c r="BW93" s="150"/>
      <c r="BX93" s="59"/>
      <c r="BY93" s="59">
        <f t="shared" si="116"/>
        <v>0</v>
      </c>
      <c r="BZ93" s="121"/>
      <c r="CA93" s="150"/>
      <c r="CB93" s="59"/>
      <c r="CC93" s="59">
        <f t="shared" si="101"/>
        <v>0</v>
      </c>
      <c r="CD93" s="121"/>
      <c r="CE93" s="150"/>
      <c r="CF93" s="59"/>
      <c r="CG93" s="59">
        <f t="shared" si="102"/>
        <v>0</v>
      </c>
      <c r="CH93" s="121"/>
      <c r="CI93" s="150"/>
      <c r="CJ93" s="59"/>
      <c r="CK93" s="59">
        <f t="shared" si="103"/>
        <v>0</v>
      </c>
      <c r="CL93" s="121">
        <v>3</v>
      </c>
      <c r="CM93" s="150">
        <v>1</v>
      </c>
      <c r="CN93" s="59">
        <v>1</v>
      </c>
      <c r="CO93" s="62">
        <f t="shared" si="117"/>
        <v>2</v>
      </c>
      <c r="CP93" s="121"/>
      <c r="CQ93" s="150">
        <v>1</v>
      </c>
      <c r="CR93" s="59"/>
      <c r="CS93" s="59">
        <f t="shared" si="104"/>
        <v>1</v>
      </c>
      <c r="CT93" s="121">
        <v>1</v>
      </c>
      <c r="CU93" s="150"/>
      <c r="CV93" s="62"/>
      <c r="CW93" s="62"/>
      <c r="CX93" s="62"/>
      <c r="CY93" s="62"/>
      <c r="CZ93" s="59">
        <f t="shared" si="105"/>
        <v>0</v>
      </c>
      <c r="DA93" s="121"/>
      <c r="DB93" s="150"/>
      <c r="DC93" s="59"/>
      <c r="DD93" s="59">
        <f t="shared" si="118"/>
        <v>0</v>
      </c>
      <c r="DE93" s="121"/>
      <c r="DF93" s="150"/>
      <c r="DG93" s="59"/>
      <c r="DH93" s="59">
        <f t="shared" si="119"/>
        <v>0</v>
      </c>
    </row>
    <row r="94" spans="1:112">
      <c r="A94" s="86">
        <v>9</v>
      </c>
      <c r="B94" s="248"/>
      <c r="C94" s="13" t="s">
        <v>40</v>
      </c>
      <c r="D94" s="127" t="s">
        <v>551</v>
      </c>
      <c r="E94" s="4" t="s">
        <v>581</v>
      </c>
      <c r="F94" s="99" t="s">
        <v>543</v>
      </c>
      <c r="G94" s="28">
        <v>823</v>
      </c>
      <c r="H94" s="28">
        <v>0</v>
      </c>
      <c r="I94" s="28">
        <v>1</v>
      </c>
      <c r="J94" s="28">
        <v>0</v>
      </c>
      <c r="K94" s="121"/>
      <c r="L94" s="150">
        <v>1</v>
      </c>
      <c r="M94" s="59"/>
      <c r="N94" s="59">
        <f t="shared" si="106"/>
        <v>1</v>
      </c>
      <c r="O94" s="59"/>
      <c r="P94" s="121"/>
      <c r="Q94" s="150"/>
      <c r="R94" s="59"/>
      <c r="S94" s="59">
        <f t="shared" si="107"/>
        <v>0</v>
      </c>
      <c r="T94" s="59"/>
      <c r="U94" s="121"/>
      <c r="V94" s="150"/>
      <c r="W94" s="59"/>
      <c r="X94" s="59">
        <f t="shared" si="108"/>
        <v>0</v>
      </c>
      <c r="Y94" s="59"/>
      <c r="Z94" s="121"/>
      <c r="AA94" s="150"/>
      <c r="AB94" s="59"/>
      <c r="AC94" s="59">
        <f t="shared" si="109"/>
        <v>0</v>
      </c>
      <c r="AD94" s="59"/>
      <c r="AE94" s="121"/>
      <c r="AF94" s="150"/>
      <c r="AG94" s="59"/>
      <c r="AH94" s="59">
        <f t="shared" si="110"/>
        <v>0</v>
      </c>
      <c r="AI94" s="59"/>
      <c r="AJ94" s="121"/>
      <c r="AK94" s="150"/>
      <c r="AL94" s="59"/>
      <c r="AM94" s="59"/>
      <c r="AN94" s="59"/>
      <c r="AO94" s="121"/>
      <c r="AP94" s="150"/>
      <c r="AQ94" s="59"/>
      <c r="AR94" s="59">
        <f t="shared" si="111"/>
        <v>0</v>
      </c>
      <c r="AS94" s="59"/>
      <c r="AT94" s="121"/>
      <c r="AU94" s="150"/>
      <c r="AV94" s="59"/>
      <c r="AW94" s="59"/>
      <c r="AX94" s="59"/>
      <c r="AY94" s="121"/>
      <c r="AZ94" s="150"/>
      <c r="BA94" s="59"/>
      <c r="BB94" s="59"/>
      <c r="BC94" s="59"/>
      <c r="BD94" s="121"/>
      <c r="BE94" s="150"/>
      <c r="BF94" s="59"/>
      <c r="BG94" s="59"/>
      <c r="BH94" s="59"/>
      <c r="BI94" s="150"/>
      <c r="BJ94" s="69"/>
      <c r="BK94" s="59">
        <f t="shared" si="112"/>
        <v>0</v>
      </c>
      <c r="BL94" s="59"/>
      <c r="BM94" s="121">
        <v>1</v>
      </c>
      <c r="BN94" s="146">
        <v>0</v>
      </c>
      <c r="BO94" s="59"/>
      <c r="BP94" s="59">
        <f t="shared" si="113"/>
        <v>0</v>
      </c>
      <c r="BQ94" s="149">
        <f t="shared" si="114"/>
        <v>1</v>
      </c>
      <c r="BR94" s="121"/>
      <c r="BS94" s="150"/>
      <c r="BT94" s="59"/>
      <c r="BU94" s="59">
        <f t="shared" si="115"/>
        <v>0</v>
      </c>
      <c r="BV94" s="121"/>
      <c r="BW94" s="150"/>
      <c r="BX94" s="59"/>
      <c r="BY94" s="59">
        <f t="shared" si="116"/>
        <v>0</v>
      </c>
      <c r="BZ94" s="121"/>
      <c r="CA94" s="150"/>
      <c r="CB94" s="59"/>
      <c r="CC94" s="59">
        <f t="shared" si="101"/>
        <v>0</v>
      </c>
      <c r="CD94" s="121"/>
      <c r="CE94" s="150"/>
      <c r="CF94" s="59"/>
      <c r="CG94" s="59">
        <f t="shared" si="102"/>
        <v>0</v>
      </c>
      <c r="CH94" s="121"/>
      <c r="CI94" s="150"/>
      <c r="CJ94" s="59"/>
      <c r="CK94" s="59">
        <f t="shared" si="103"/>
        <v>0</v>
      </c>
      <c r="CL94" s="121">
        <v>3</v>
      </c>
      <c r="CM94" s="150"/>
      <c r="CN94" s="59">
        <v>1</v>
      </c>
      <c r="CO94" s="62">
        <f t="shared" si="117"/>
        <v>1</v>
      </c>
      <c r="CP94" s="121"/>
      <c r="CQ94" s="150">
        <v>2</v>
      </c>
      <c r="CR94" s="59"/>
      <c r="CS94" s="59">
        <f t="shared" si="104"/>
        <v>2</v>
      </c>
      <c r="CT94" s="121">
        <v>1</v>
      </c>
      <c r="CU94" s="150"/>
      <c r="CV94" s="112">
        <v>1</v>
      </c>
      <c r="CW94" s="62"/>
      <c r="CX94" s="62"/>
      <c r="CY94" s="62"/>
      <c r="CZ94" s="59">
        <f t="shared" si="105"/>
        <v>1</v>
      </c>
      <c r="DA94" s="121"/>
      <c r="DB94" s="150">
        <v>1</v>
      </c>
      <c r="DC94" s="59"/>
      <c r="DD94" s="59">
        <f t="shared" si="118"/>
        <v>1</v>
      </c>
      <c r="DE94" s="121"/>
      <c r="DF94" s="150"/>
      <c r="DG94" s="59"/>
      <c r="DH94" s="59">
        <f t="shared" si="119"/>
        <v>0</v>
      </c>
    </row>
    <row r="95" spans="1:112">
      <c r="A95" s="86">
        <v>10</v>
      </c>
      <c r="B95" s="248"/>
      <c r="C95" s="12" t="s">
        <v>44</v>
      </c>
      <c r="D95" s="127" t="s">
        <v>551</v>
      </c>
      <c r="E95" s="4" t="s">
        <v>581</v>
      </c>
      <c r="F95" s="99" t="s">
        <v>543</v>
      </c>
      <c r="G95" s="188"/>
      <c r="H95" s="188"/>
      <c r="I95" s="188"/>
      <c r="J95" s="188"/>
      <c r="K95" s="121"/>
      <c r="L95" s="150"/>
      <c r="M95" s="59"/>
      <c r="N95" s="59">
        <f t="shared" si="106"/>
        <v>0</v>
      </c>
      <c r="O95" s="59"/>
      <c r="P95" s="121"/>
      <c r="Q95" s="150"/>
      <c r="R95" s="59"/>
      <c r="S95" s="59">
        <f t="shared" si="107"/>
        <v>0</v>
      </c>
      <c r="T95" s="59"/>
      <c r="U95" s="121"/>
      <c r="V95" s="150"/>
      <c r="W95" s="59"/>
      <c r="X95" s="59">
        <f t="shared" si="108"/>
        <v>0</v>
      </c>
      <c r="Y95" s="59"/>
      <c r="Z95" s="121"/>
      <c r="AA95" s="150"/>
      <c r="AB95" s="59"/>
      <c r="AC95" s="59">
        <f t="shared" si="109"/>
        <v>0</v>
      </c>
      <c r="AD95" s="59"/>
      <c r="AE95" s="121"/>
      <c r="AF95" s="150"/>
      <c r="AG95" s="59"/>
      <c r="AH95" s="59">
        <f t="shared" si="110"/>
        <v>0</v>
      </c>
      <c r="AI95" s="59"/>
      <c r="AJ95" s="121"/>
      <c r="AK95" s="150"/>
      <c r="AL95" s="59"/>
      <c r="AM95" s="59"/>
      <c r="AN95" s="59"/>
      <c r="AO95" s="121"/>
      <c r="AP95" s="150"/>
      <c r="AQ95" s="59"/>
      <c r="AR95" s="59">
        <f t="shared" si="111"/>
        <v>0</v>
      </c>
      <c r="AS95" s="59"/>
      <c r="AT95" s="121"/>
      <c r="AU95" s="150"/>
      <c r="AV95" s="59"/>
      <c r="AW95" s="59"/>
      <c r="AX95" s="59"/>
      <c r="AY95" s="121"/>
      <c r="AZ95" s="150"/>
      <c r="BA95" s="59"/>
      <c r="BB95" s="59"/>
      <c r="BC95" s="59"/>
      <c r="BD95" s="121"/>
      <c r="BE95" s="150"/>
      <c r="BF95" s="59"/>
      <c r="BG95" s="59"/>
      <c r="BH95" s="59"/>
      <c r="BI95" s="150"/>
      <c r="BJ95" s="69"/>
      <c r="BK95" s="59">
        <f t="shared" si="112"/>
        <v>0</v>
      </c>
      <c r="BL95" s="59"/>
      <c r="BM95" s="121">
        <v>1</v>
      </c>
      <c r="BN95" s="150"/>
      <c r="BO95" s="59"/>
      <c r="BP95" s="59">
        <f t="shared" si="113"/>
        <v>0</v>
      </c>
      <c r="BQ95" s="62">
        <f t="shared" si="114"/>
        <v>0</v>
      </c>
      <c r="BR95" s="121"/>
      <c r="BS95" s="150"/>
      <c r="BT95" s="59"/>
      <c r="BU95" s="59">
        <f t="shared" si="115"/>
        <v>0</v>
      </c>
      <c r="BV95" s="121"/>
      <c r="BW95" s="150"/>
      <c r="BX95" s="59"/>
      <c r="BY95" s="59">
        <f t="shared" si="116"/>
        <v>0</v>
      </c>
      <c r="BZ95" s="121"/>
      <c r="CA95" s="150"/>
      <c r="CB95" s="59"/>
      <c r="CC95" s="59">
        <f t="shared" si="101"/>
        <v>0</v>
      </c>
      <c r="CD95" s="121"/>
      <c r="CE95" s="150"/>
      <c r="CF95" s="59"/>
      <c r="CG95" s="59">
        <f t="shared" si="102"/>
        <v>0</v>
      </c>
      <c r="CH95" s="121"/>
      <c r="CI95" s="150"/>
      <c r="CJ95" s="59"/>
      <c r="CK95" s="59">
        <f t="shared" si="103"/>
        <v>0</v>
      </c>
      <c r="CL95" s="121">
        <v>3</v>
      </c>
      <c r="CM95" s="150"/>
      <c r="CN95" s="59"/>
      <c r="CO95" s="62">
        <f t="shared" si="117"/>
        <v>0</v>
      </c>
      <c r="CP95" s="121"/>
      <c r="CQ95" s="150">
        <v>1</v>
      </c>
      <c r="CR95" s="59"/>
      <c r="CS95" s="59">
        <f t="shared" si="104"/>
        <v>1</v>
      </c>
      <c r="CT95" s="121">
        <v>1</v>
      </c>
      <c r="CU95" s="150"/>
      <c r="CV95" s="62"/>
      <c r="CW95" s="62"/>
      <c r="CX95" s="62"/>
      <c r="CY95" s="62"/>
      <c r="CZ95" s="59">
        <f t="shared" si="105"/>
        <v>0</v>
      </c>
      <c r="DA95" s="121"/>
      <c r="DB95" s="150"/>
      <c r="DC95" s="59"/>
      <c r="DD95" s="59">
        <f t="shared" si="118"/>
        <v>0</v>
      </c>
      <c r="DE95" s="121"/>
      <c r="DF95" s="150"/>
      <c r="DG95" s="59"/>
      <c r="DH95" s="59">
        <f t="shared" si="119"/>
        <v>0</v>
      </c>
    </row>
    <row r="96" spans="1:112" ht="15" customHeight="1">
      <c r="A96" s="86">
        <v>11</v>
      </c>
      <c r="B96" s="247" t="s">
        <v>12</v>
      </c>
      <c r="C96" s="13" t="s">
        <v>50</v>
      </c>
      <c r="D96" s="128" t="s">
        <v>552</v>
      </c>
      <c r="E96" s="4" t="s">
        <v>581</v>
      </c>
      <c r="F96" s="2" t="s">
        <v>541</v>
      </c>
      <c r="G96" s="28">
        <v>3512</v>
      </c>
      <c r="H96" s="28">
        <v>24</v>
      </c>
      <c r="I96" s="28">
        <v>21</v>
      </c>
      <c r="J96" s="28">
        <v>0</v>
      </c>
      <c r="K96" s="121"/>
      <c r="L96" s="150"/>
      <c r="M96" s="59"/>
      <c r="N96" s="59">
        <f t="shared" si="106"/>
        <v>0</v>
      </c>
      <c r="O96" s="59"/>
      <c r="P96" s="121"/>
      <c r="Q96" s="150"/>
      <c r="R96" s="59"/>
      <c r="S96" s="59">
        <f t="shared" si="107"/>
        <v>0</v>
      </c>
      <c r="T96" s="59"/>
      <c r="U96" s="121"/>
      <c r="V96" s="150"/>
      <c r="W96" s="59"/>
      <c r="X96" s="59">
        <f t="shared" si="108"/>
        <v>0</v>
      </c>
      <c r="Y96" s="59"/>
      <c r="Z96" s="121"/>
      <c r="AA96" s="150"/>
      <c r="AB96" s="59"/>
      <c r="AC96" s="59">
        <f t="shared" si="109"/>
        <v>0</v>
      </c>
      <c r="AD96" s="59"/>
      <c r="AE96" s="121"/>
      <c r="AF96" s="150"/>
      <c r="AG96" s="59"/>
      <c r="AH96" s="59">
        <f t="shared" si="110"/>
        <v>0</v>
      </c>
      <c r="AI96" s="59"/>
      <c r="AJ96" s="121"/>
      <c r="AK96" s="150"/>
      <c r="AL96" s="59"/>
      <c r="AM96" s="59"/>
      <c r="AN96" s="59"/>
      <c r="AO96" s="121"/>
      <c r="AP96" s="150"/>
      <c r="AQ96" s="59"/>
      <c r="AR96" s="59">
        <f t="shared" si="111"/>
        <v>0</v>
      </c>
      <c r="AS96" s="59"/>
      <c r="AT96" s="121"/>
      <c r="AU96" s="150"/>
      <c r="AV96" s="59"/>
      <c r="AW96" s="59"/>
      <c r="AX96" s="59"/>
      <c r="AY96" s="121"/>
      <c r="AZ96" s="150"/>
      <c r="BA96" s="59"/>
      <c r="BB96" s="59"/>
      <c r="BC96" s="59"/>
      <c r="BD96" s="121"/>
      <c r="BE96" s="150"/>
      <c r="BF96" s="59"/>
      <c r="BG96" s="59"/>
      <c r="BH96" s="59"/>
      <c r="BI96" s="150"/>
      <c r="BJ96" s="69"/>
      <c r="BK96" s="59">
        <f t="shared" si="112"/>
        <v>0</v>
      </c>
      <c r="BL96" s="59"/>
      <c r="BM96" s="121">
        <v>1</v>
      </c>
      <c r="BN96" s="150">
        <v>1</v>
      </c>
      <c r="BO96" s="59"/>
      <c r="BP96" s="59">
        <f t="shared" si="113"/>
        <v>1</v>
      </c>
      <c r="BQ96" s="149">
        <f t="shared" si="114"/>
        <v>1</v>
      </c>
      <c r="BR96" s="121"/>
      <c r="BS96" s="150"/>
      <c r="BT96" s="59"/>
      <c r="BU96" s="59">
        <f t="shared" si="115"/>
        <v>0</v>
      </c>
      <c r="BV96" s="121"/>
      <c r="BW96" s="150"/>
      <c r="BX96" s="59"/>
      <c r="BY96" s="59">
        <f t="shared" si="116"/>
        <v>0</v>
      </c>
      <c r="BZ96" s="121"/>
      <c r="CA96" s="150"/>
      <c r="CB96" s="59"/>
      <c r="CC96" s="59">
        <f t="shared" si="101"/>
        <v>0</v>
      </c>
      <c r="CD96" s="121"/>
      <c r="CE96" s="150"/>
      <c r="CF96" s="108"/>
      <c r="CG96" s="59">
        <f t="shared" si="102"/>
        <v>0</v>
      </c>
      <c r="CH96" s="121"/>
      <c r="CI96" s="150"/>
      <c r="CJ96" s="108"/>
      <c r="CK96" s="59">
        <f t="shared" si="103"/>
        <v>0</v>
      </c>
      <c r="CL96" s="121">
        <v>3</v>
      </c>
      <c r="CM96" s="150">
        <v>2</v>
      </c>
      <c r="CN96" s="109"/>
      <c r="CO96" s="62">
        <f t="shared" si="117"/>
        <v>2</v>
      </c>
      <c r="CP96" s="121"/>
      <c r="CQ96" s="150">
        <v>4</v>
      </c>
      <c r="CR96" s="108"/>
      <c r="CS96" s="59">
        <f t="shared" si="104"/>
        <v>4</v>
      </c>
      <c r="CT96" s="121">
        <v>1</v>
      </c>
      <c r="CU96" s="150">
        <v>1</v>
      </c>
      <c r="CV96" s="109"/>
      <c r="CW96" s="109">
        <v>1</v>
      </c>
      <c r="CX96" s="109"/>
      <c r="CY96" s="109"/>
      <c r="CZ96" s="59">
        <f t="shared" si="105"/>
        <v>2</v>
      </c>
      <c r="DA96" s="121"/>
      <c r="DB96" s="150">
        <v>1</v>
      </c>
      <c r="DC96" s="108"/>
      <c r="DD96" s="59">
        <f t="shared" si="118"/>
        <v>1</v>
      </c>
      <c r="DE96" s="121"/>
      <c r="DF96" s="150"/>
      <c r="DG96" s="108"/>
      <c r="DH96" s="59">
        <f t="shared" si="119"/>
        <v>0</v>
      </c>
    </row>
    <row r="97" spans="1:112">
      <c r="A97" s="86">
        <v>12</v>
      </c>
      <c r="B97" s="248"/>
      <c r="C97" s="14" t="s">
        <v>56</v>
      </c>
      <c r="D97" s="130" t="s">
        <v>422</v>
      </c>
      <c r="E97" s="4" t="s">
        <v>581</v>
      </c>
      <c r="F97" s="2" t="s">
        <v>541</v>
      </c>
      <c r="G97" s="28">
        <v>1526</v>
      </c>
      <c r="H97" s="28">
        <v>3</v>
      </c>
      <c r="I97" s="28">
        <v>8</v>
      </c>
      <c r="J97" s="28">
        <v>0</v>
      </c>
      <c r="K97" s="121"/>
      <c r="L97" s="150"/>
      <c r="M97" s="59"/>
      <c r="N97" s="59">
        <f t="shared" si="106"/>
        <v>0</v>
      </c>
      <c r="O97" s="59"/>
      <c r="P97" s="121"/>
      <c r="Q97" s="150"/>
      <c r="R97" s="59"/>
      <c r="S97" s="59">
        <f t="shared" si="107"/>
        <v>0</v>
      </c>
      <c r="T97" s="59"/>
      <c r="U97" s="121"/>
      <c r="V97" s="150"/>
      <c r="W97" s="59"/>
      <c r="X97" s="59">
        <f t="shared" si="108"/>
        <v>0</v>
      </c>
      <c r="Y97" s="59"/>
      <c r="Z97" s="121"/>
      <c r="AA97" s="150"/>
      <c r="AB97" s="59"/>
      <c r="AC97" s="59">
        <f t="shared" si="109"/>
        <v>0</v>
      </c>
      <c r="AD97" s="59"/>
      <c r="AE97" s="121"/>
      <c r="AF97" s="150"/>
      <c r="AG97" s="59"/>
      <c r="AH97" s="59">
        <f t="shared" si="110"/>
        <v>0</v>
      </c>
      <c r="AI97" s="59"/>
      <c r="AJ97" s="121"/>
      <c r="AK97" s="150"/>
      <c r="AL97" s="59"/>
      <c r="AM97" s="59"/>
      <c r="AN97" s="59"/>
      <c r="AO97" s="121"/>
      <c r="AP97" s="150"/>
      <c r="AQ97" s="59"/>
      <c r="AR97" s="59">
        <f t="shared" si="111"/>
        <v>0</v>
      </c>
      <c r="AS97" s="59"/>
      <c r="AT97" s="121"/>
      <c r="AU97" s="150"/>
      <c r="AV97" s="59"/>
      <c r="AW97" s="59"/>
      <c r="AX97" s="59"/>
      <c r="AY97" s="121"/>
      <c r="AZ97" s="150"/>
      <c r="BA97" s="59"/>
      <c r="BB97" s="59"/>
      <c r="BC97" s="59"/>
      <c r="BD97" s="121"/>
      <c r="BE97" s="150"/>
      <c r="BF97" s="59"/>
      <c r="BG97" s="59"/>
      <c r="BH97" s="59"/>
      <c r="BI97" s="150"/>
      <c r="BJ97" s="69"/>
      <c r="BK97" s="59">
        <f t="shared" si="112"/>
        <v>0</v>
      </c>
      <c r="BL97" s="59"/>
      <c r="BM97" s="121">
        <v>1</v>
      </c>
      <c r="BN97" s="150">
        <v>1</v>
      </c>
      <c r="BO97" s="59"/>
      <c r="BP97" s="59">
        <f t="shared" si="113"/>
        <v>1</v>
      </c>
      <c r="BQ97" s="149">
        <f t="shared" si="114"/>
        <v>1</v>
      </c>
      <c r="BR97" s="121"/>
      <c r="BS97" s="150"/>
      <c r="BT97" s="59"/>
      <c r="BU97" s="59">
        <f t="shared" si="115"/>
        <v>0</v>
      </c>
      <c r="BV97" s="121"/>
      <c r="BW97" s="150"/>
      <c r="BX97" s="59"/>
      <c r="BY97" s="59">
        <f t="shared" si="116"/>
        <v>0</v>
      </c>
      <c r="BZ97" s="121"/>
      <c r="CA97" s="150"/>
      <c r="CB97" s="59"/>
      <c r="CC97" s="59">
        <f t="shared" si="101"/>
        <v>0</v>
      </c>
      <c r="CD97" s="121"/>
      <c r="CE97" s="150"/>
      <c r="CF97" s="108"/>
      <c r="CG97" s="59">
        <f t="shared" si="102"/>
        <v>0</v>
      </c>
      <c r="CH97" s="121"/>
      <c r="CI97" s="150"/>
      <c r="CJ97" s="108"/>
      <c r="CK97" s="59">
        <f t="shared" si="103"/>
        <v>0</v>
      </c>
      <c r="CL97" s="121">
        <v>3</v>
      </c>
      <c r="CM97" s="150"/>
      <c r="CN97" s="109">
        <v>1</v>
      </c>
      <c r="CO97" s="62">
        <f t="shared" si="117"/>
        <v>1</v>
      </c>
      <c r="CP97" s="121"/>
      <c r="CQ97" s="150">
        <v>1</v>
      </c>
      <c r="CR97" s="108"/>
      <c r="CS97" s="59">
        <f t="shared" si="104"/>
        <v>1</v>
      </c>
      <c r="CT97" s="121">
        <v>1</v>
      </c>
      <c r="CU97" s="150"/>
      <c r="CV97" s="114">
        <v>1</v>
      </c>
      <c r="CW97" s="109"/>
      <c r="CX97" s="109"/>
      <c r="CY97" s="109"/>
      <c r="CZ97" s="59">
        <f t="shared" si="105"/>
        <v>1</v>
      </c>
      <c r="DA97" s="121"/>
      <c r="DB97" s="150">
        <v>1</v>
      </c>
      <c r="DC97" s="108"/>
      <c r="DD97" s="59">
        <f t="shared" si="118"/>
        <v>1</v>
      </c>
      <c r="DE97" s="121"/>
      <c r="DF97" s="150"/>
      <c r="DG97" s="108"/>
      <c r="DH97" s="59">
        <f t="shared" si="119"/>
        <v>0</v>
      </c>
    </row>
    <row r="98" spans="1:112">
      <c r="A98" s="86">
        <v>13</v>
      </c>
      <c r="B98" s="248"/>
      <c r="C98" s="14" t="s">
        <v>49</v>
      </c>
      <c r="D98" s="128" t="s">
        <v>552</v>
      </c>
      <c r="E98" s="4" t="s">
        <v>581</v>
      </c>
      <c r="F98" s="99" t="s">
        <v>543</v>
      </c>
      <c r="G98" s="28">
        <v>1893</v>
      </c>
      <c r="H98" s="28">
        <v>52</v>
      </c>
      <c r="I98" s="28">
        <v>8</v>
      </c>
      <c r="J98" s="28">
        <v>0</v>
      </c>
      <c r="K98" s="121"/>
      <c r="L98" s="150"/>
      <c r="M98" s="59"/>
      <c r="N98" s="59">
        <f t="shared" si="106"/>
        <v>0</v>
      </c>
      <c r="O98" s="59"/>
      <c r="P98" s="121"/>
      <c r="Q98" s="150"/>
      <c r="R98" s="59"/>
      <c r="S98" s="59">
        <f t="shared" si="107"/>
        <v>0</v>
      </c>
      <c r="T98" s="59"/>
      <c r="U98" s="121"/>
      <c r="V98" s="150"/>
      <c r="W98" s="59"/>
      <c r="X98" s="59">
        <f t="shared" si="108"/>
        <v>0</v>
      </c>
      <c r="Y98" s="59"/>
      <c r="Z98" s="121"/>
      <c r="AA98" s="150"/>
      <c r="AB98" s="59"/>
      <c r="AC98" s="59">
        <f t="shared" si="109"/>
        <v>0</v>
      </c>
      <c r="AD98" s="59"/>
      <c r="AE98" s="121"/>
      <c r="AF98" s="150"/>
      <c r="AG98" s="59"/>
      <c r="AH98" s="59">
        <f t="shared" si="110"/>
        <v>0</v>
      </c>
      <c r="AI98" s="59"/>
      <c r="AJ98" s="121"/>
      <c r="AK98" s="150"/>
      <c r="AL98" s="59"/>
      <c r="AM98" s="59"/>
      <c r="AN98" s="59"/>
      <c r="AO98" s="121"/>
      <c r="AP98" s="150"/>
      <c r="AQ98" s="59"/>
      <c r="AR98" s="59">
        <f t="shared" si="111"/>
        <v>0</v>
      </c>
      <c r="AS98" s="59"/>
      <c r="AT98" s="121"/>
      <c r="AU98" s="150"/>
      <c r="AV98" s="59"/>
      <c r="AW98" s="59"/>
      <c r="AX98" s="59"/>
      <c r="AY98" s="121"/>
      <c r="AZ98" s="150"/>
      <c r="BA98" s="59"/>
      <c r="BB98" s="59"/>
      <c r="BC98" s="59"/>
      <c r="BD98" s="121"/>
      <c r="BE98" s="150"/>
      <c r="BF98" s="59"/>
      <c r="BG98" s="59"/>
      <c r="BH98" s="59"/>
      <c r="BI98" s="150"/>
      <c r="BJ98" s="69"/>
      <c r="BK98" s="59">
        <f t="shared" si="112"/>
        <v>0</v>
      </c>
      <c r="BL98" s="59"/>
      <c r="BM98" s="121">
        <v>1</v>
      </c>
      <c r="BN98" s="150">
        <v>1</v>
      </c>
      <c r="BO98" s="59"/>
      <c r="BP98" s="59">
        <f t="shared" si="113"/>
        <v>1</v>
      </c>
      <c r="BQ98" s="149">
        <f t="shared" si="114"/>
        <v>1</v>
      </c>
      <c r="BR98" s="121"/>
      <c r="BS98" s="150"/>
      <c r="BT98" s="59"/>
      <c r="BU98" s="59">
        <f t="shared" si="115"/>
        <v>0</v>
      </c>
      <c r="BV98" s="121"/>
      <c r="BW98" s="150"/>
      <c r="BX98" s="59"/>
      <c r="BY98" s="59">
        <f t="shared" si="116"/>
        <v>0</v>
      </c>
      <c r="BZ98" s="121"/>
      <c r="CA98" s="150"/>
      <c r="CB98" s="59"/>
      <c r="CC98" s="59">
        <f t="shared" si="101"/>
        <v>0</v>
      </c>
      <c r="CD98" s="121"/>
      <c r="CE98" s="150"/>
      <c r="CF98" s="108"/>
      <c r="CG98" s="59">
        <f t="shared" si="102"/>
        <v>0</v>
      </c>
      <c r="CH98" s="121"/>
      <c r="CI98" s="150"/>
      <c r="CJ98" s="108"/>
      <c r="CK98" s="59">
        <f t="shared" si="103"/>
        <v>0</v>
      </c>
      <c r="CL98" s="121">
        <v>3</v>
      </c>
      <c r="CM98" s="150"/>
      <c r="CN98" s="109">
        <v>1</v>
      </c>
      <c r="CO98" s="62">
        <f t="shared" si="117"/>
        <v>1</v>
      </c>
      <c r="CP98" s="121"/>
      <c r="CQ98" s="150">
        <v>1</v>
      </c>
      <c r="CR98" s="108"/>
      <c r="CS98" s="59">
        <f t="shared" si="104"/>
        <v>1</v>
      </c>
      <c r="CT98" s="121">
        <v>1</v>
      </c>
      <c r="CU98" s="150"/>
      <c r="CV98" s="114">
        <v>1</v>
      </c>
      <c r="CW98" s="109"/>
      <c r="CX98" s="109"/>
      <c r="CY98" s="109"/>
      <c r="CZ98" s="59">
        <f t="shared" si="105"/>
        <v>1</v>
      </c>
      <c r="DA98" s="121"/>
      <c r="DB98" s="150">
        <v>1</v>
      </c>
      <c r="DC98" s="108"/>
      <c r="DD98" s="59">
        <f t="shared" si="118"/>
        <v>1</v>
      </c>
      <c r="DE98" s="121"/>
      <c r="DF98" s="150"/>
      <c r="DG98" s="108"/>
      <c r="DH98" s="59">
        <f t="shared" si="119"/>
        <v>0</v>
      </c>
    </row>
    <row r="99" spans="1:112">
      <c r="A99" s="86">
        <v>14</v>
      </c>
      <c r="B99" s="248"/>
      <c r="C99" s="14" t="s">
        <v>549</v>
      </c>
      <c r="D99" s="130" t="s">
        <v>422</v>
      </c>
      <c r="E99" s="4" t="s">
        <v>581</v>
      </c>
      <c r="F99" s="99" t="s">
        <v>543</v>
      </c>
      <c r="G99" s="28">
        <v>471</v>
      </c>
      <c r="H99" s="28">
        <v>0</v>
      </c>
      <c r="I99" s="28">
        <v>0</v>
      </c>
      <c r="J99" s="28">
        <v>0</v>
      </c>
      <c r="K99" s="121"/>
      <c r="L99" s="150"/>
      <c r="M99" s="59"/>
      <c r="N99" s="59">
        <f t="shared" si="106"/>
        <v>0</v>
      </c>
      <c r="O99" s="59"/>
      <c r="P99" s="121"/>
      <c r="Q99" s="150"/>
      <c r="R99" s="59"/>
      <c r="S99" s="59">
        <f t="shared" si="107"/>
        <v>0</v>
      </c>
      <c r="T99" s="59"/>
      <c r="U99" s="121"/>
      <c r="V99" s="150"/>
      <c r="W99" s="59"/>
      <c r="X99" s="59">
        <f t="shared" si="108"/>
        <v>0</v>
      </c>
      <c r="Y99" s="59"/>
      <c r="Z99" s="121"/>
      <c r="AA99" s="150"/>
      <c r="AB99" s="59"/>
      <c r="AC99" s="59">
        <f t="shared" si="109"/>
        <v>0</v>
      </c>
      <c r="AD99" s="59"/>
      <c r="AE99" s="121"/>
      <c r="AF99" s="150"/>
      <c r="AG99" s="59"/>
      <c r="AH99" s="59">
        <f t="shared" si="110"/>
        <v>0</v>
      </c>
      <c r="AI99" s="59"/>
      <c r="AJ99" s="121"/>
      <c r="AK99" s="150"/>
      <c r="AL99" s="59"/>
      <c r="AM99" s="59"/>
      <c r="AN99" s="59"/>
      <c r="AO99" s="121"/>
      <c r="AP99" s="150"/>
      <c r="AQ99" s="59"/>
      <c r="AR99" s="59">
        <f t="shared" si="111"/>
        <v>0</v>
      </c>
      <c r="AS99" s="59"/>
      <c r="AT99" s="121"/>
      <c r="AU99" s="150"/>
      <c r="AV99" s="59"/>
      <c r="AW99" s="59"/>
      <c r="AX99" s="59"/>
      <c r="AY99" s="121"/>
      <c r="AZ99" s="150"/>
      <c r="BA99" s="59"/>
      <c r="BB99" s="59"/>
      <c r="BC99" s="59"/>
      <c r="BD99" s="121"/>
      <c r="BE99" s="150"/>
      <c r="BF99" s="59"/>
      <c r="BG99" s="59"/>
      <c r="BH99" s="59"/>
      <c r="BI99" s="150"/>
      <c r="BJ99" s="69"/>
      <c r="BK99" s="59">
        <f t="shared" si="112"/>
        <v>0</v>
      </c>
      <c r="BL99" s="59"/>
      <c r="BM99" s="121">
        <v>1</v>
      </c>
      <c r="BN99" s="150">
        <v>1</v>
      </c>
      <c r="BO99" s="59"/>
      <c r="BP99" s="59">
        <f t="shared" si="113"/>
        <v>1</v>
      </c>
      <c r="BQ99" s="149">
        <f t="shared" si="114"/>
        <v>1</v>
      </c>
      <c r="BR99" s="121"/>
      <c r="BS99" s="150"/>
      <c r="BT99" s="59"/>
      <c r="BU99" s="59">
        <f t="shared" si="115"/>
        <v>0</v>
      </c>
      <c r="BV99" s="121"/>
      <c r="BW99" s="150"/>
      <c r="BX99" s="59"/>
      <c r="BY99" s="59">
        <f t="shared" si="116"/>
        <v>0</v>
      </c>
      <c r="BZ99" s="121"/>
      <c r="CA99" s="150"/>
      <c r="CB99" s="59"/>
      <c r="CC99" s="59">
        <f t="shared" si="101"/>
        <v>0</v>
      </c>
      <c r="CD99" s="121"/>
      <c r="CE99" s="150"/>
      <c r="CF99" s="108"/>
      <c r="CG99" s="59">
        <f t="shared" si="102"/>
        <v>0</v>
      </c>
      <c r="CH99" s="121"/>
      <c r="CI99" s="150"/>
      <c r="CJ99" s="108"/>
      <c r="CK99" s="59">
        <f t="shared" si="103"/>
        <v>0</v>
      </c>
      <c r="CL99" s="121">
        <v>3</v>
      </c>
      <c r="CM99" s="150"/>
      <c r="CN99" s="109">
        <v>1</v>
      </c>
      <c r="CO99" s="62">
        <f t="shared" si="117"/>
        <v>1</v>
      </c>
      <c r="CP99" s="121"/>
      <c r="CQ99" s="150">
        <v>1</v>
      </c>
      <c r="CR99" s="108"/>
      <c r="CS99" s="59">
        <f t="shared" si="104"/>
        <v>1</v>
      </c>
      <c r="CT99" s="121">
        <v>1</v>
      </c>
      <c r="CU99" s="150"/>
      <c r="CV99" s="109"/>
      <c r="CW99" s="109"/>
      <c r="CX99" s="109"/>
      <c r="CY99" s="109"/>
      <c r="CZ99" s="59">
        <f t="shared" si="105"/>
        <v>0</v>
      </c>
      <c r="DA99" s="121"/>
      <c r="DB99" s="150">
        <v>1</v>
      </c>
      <c r="DC99" s="108"/>
      <c r="DD99" s="59">
        <f t="shared" si="118"/>
        <v>1</v>
      </c>
      <c r="DE99" s="121"/>
      <c r="DF99" s="150"/>
      <c r="DG99" s="108"/>
      <c r="DH99" s="59">
        <f t="shared" si="119"/>
        <v>0</v>
      </c>
    </row>
    <row r="100" spans="1:112">
      <c r="A100" s="86">
        <v>15</v>
      </c>
      <c r="B100" s="248"/>
      <c r="C100" s="14" t="s">
        <v>550</v>
      </c>
      <c r="D100" s="128" t="s">
        <v>552</v>
      </c>
      <c r="E100" s="4" t="s">
        <v>581</v>
      </c>
      <c r="F100" s="99" t="s">
        <v>543</v>
      </c>
      <c r="G100" s="28">
        <v>581</v>
      </c>
      <c r="H100" s="28">
        <v>0</v>
      </c>
      <c r="I100" s="28">
        <v>1</v>
      </c>
      <c r="J100" s="28">
        <v>0</v>
      </c>
      <c r="K100" s="121"/>
      <c r="L100" s="150"/>
      <c r="M100" s="59"/>
      <c r="N100" s="59">
        <f t="shared" si="106"/>
        <v>0</v>
      </c>
      <c r="O100" s="59"/>
      <c r="P100" s="121"/>
      <c r="Q100" s="150"/>
      <c r="R100" s="59"/>
      <c r="S100" s="59">
        <f t="shared" si="107"/>
        <v>0</v>
      </c>
      <c r="T100" s="59"/>
      <c r="U100" s="121"/>
      <c r="V100" s="150"/>
      <c r="W100" s="59"/>
      <c r="X100" s="59">
        <f t="shared" si="108"/>
        <v>0</v>
      </c>
      <c r="Y100" s="59"/>
      <c r="Z100" s="121"/>
      <c r="AA100" s="150"/>
      <c r="AB100" s="59"/>
      <c r="AC100" s="59">
        <f t="shared" si="109"/>
        <v>0</v>
      </c>
      <c r="AD100" s="59"/>
      <c r="AE100" s="121"/>
      <c r="AF100" s="150"/>
      <c r="AG100" s="59"/>
      <c r="AH100" s="59">
        <f t="shared" si="110"/>
        <v>0</v>
      </c>
      <c r="AI100" s="59"/>
      <c r="AJ100" s="121"/>
      <c r="AK100" s="150"/>
      <c r="AL100" s="59"/>
      <c r="AM100" s="59"/>
      <c r="AN100" s="59"/>
      <c r="AO100" s="121"/>
      <c r="AP100" s="150"/>
      <c r="AQ100" s="59"/>
      <c r="AR100" s="59">
        <f t="shared" si="111"/>
        <v>0</v>
      </c>
      <c r="AS100" s="59"/>
      <c r="AT100" s="121"/>
      <c r="AU100" s="150"/>
      <c r="AV100" s="59"/>
      <c r="AW100" s="59"/>
      <c r="AX100" s="59"/>
      <c r="AY100" s="121"/>
      <c r="AZ100" s="150"/>
      <c r="BA100" s="59"/>
      <c r="BB100" s="59"/>
      <c r="BC100" s="59"/>
      <c r="BD100" s="121"/>
      <c r="BE100" s="150"/>
      <c r="BF100" s="59"/>
      <c r="BG100" s="59"/>
      <c r="BH100" s="59"/>
      <c r="BI100" s="150"/>
      <c r="BJ100" s="69"/>
      <c r="BK100" s="59">
        <f t="shared" si="112"/>
        <v>0</v>
      </c>
      <c r="BL100" s="59"/>
      <c r="BM100" s="121">
        <v>1</v>
      </c>
      <c r="BN100" s="150">
        <v>1</v>
      </c>
      <c r="BO100" s="59"/>
      <c r="BP100" s="59">
        <f t="shared" si="113"/>
        <v>1</v>
      </c>
      <c r="BQ100" s="149">
        <f t="shared" si="114"/>
        <v>1</v>
      </c>
      <c r="BR100" s="121"/>
      <c r="BS100" s="150"/>
      <c r="BT100" s="59"/>
      <c r="BU100" s="59">
        <f t="shared" si="115"/>
        <v>0</v>
      </c>
      <c r="BV100" s="121"/>
      <c r="BW100" s="150"/>
      <c r="BX100" s="59"/>
      <c r="BY100" s="59">
        <f t="shared" si="116"/>
        <v>0</v>
      </c>
      <c r="BZ100" s="121"/>
      <c r="CA100" s="150"/>
      <c r="CB100" s="59"/>
      <c r="CC100" s="59">
        <f t="shared" si="101"/>
        <v>0</v>
      </c>
      <c r="CD100" s="121"/>
      <c r="CE100" s="150"/>
      <c r="CF100" s="108"/>
      <c r="CG100" s="59">
        <f t="shared" si="102"/>
        <v>0</v>
      </c>
      <c r="CH100" s="121"/>
      <c r="CI100" s="150"/>
      <c r="CJ100" s="108"/>
      <c r="CK100" s="59">
        <f t="shared" si="103"/>
        <v>0</v>
      </c>
      <c r="CL100" s="121">
        <v>3</v>
      </c>
      <c r="CM100" s="150"/>
      <c r="CN100" s="109">
        <v>1</v>
      </c>
      <c r="CO100" s="62">
        <f t="shared" si="117"/>
        <v>1</v>
      </c>
      <c r="CP100" s="121"/>
      <c r="CQ100" s="150">
        <v>1</v>
      </c>
      <c r="CR100" s="108"/>
      <c r="CS100" s="59">
        <f t="shared" si="104"/>
        <v>1</v>
      </c>
      <c r="CT100" s="121">
        <v>1</v>
      </c>
      <c r="CU100" s="150">
        <v>1</v>
      </c>
      <c r="CV100" s="114">
        <v>1</v>
      </c>
      <c r="CW100" s="109"/>
      <c r="CX100" s="109"/>
      <c r="CY100" s="109"/>
      <c r="CZ100" s="59">
        <f t="shared" si="105"/>
        <v>2</v>
      </c>
      <c r="DA100" s="121"/>
      <c r="DB100" s="150">
        <v>1</v>
      </c>
      <c r="DC100" s="108"/>
      <c r="DD100" s="59">
        <f t="shared" si="118"/>
        <v>1</v>
      </c>
      <c r="DE100" s="121"/>
      <c r="DF100" s="150"/>
      <c r="DG100" s="108"/>
      <c r="DH100" s="59">
        <f t="shared" si="119"/>
        <v>0</v>
      </c>
    </row>
    <row r="101" spans="1:112">
      <c r="A101" s="86">
        <v>16</v>
      </c>
      <c r="B101" s="248"/>
      <c r="C101" s="15" t="s">
        <v>48</v>
      </c>
      <c r="D101" s="128" t="s">
        <v>552</v>
      </c>
      <c r="E101" s="4" t="s">
        <v>581</v>
      </c>
      <c r="F101" s="2" t="s">
        <v>541</v>
      </c>
      <c r="G101" s="28">
        <v>1067</v>
      </c>
      <c r="H101" s="28">
        <v>11</v>
      </c>
      <c r="I101" s="28">
        <v>5</v>
      </c>
      <c r="J101" s="28">
        <v>0</v>
      </c>
      <c r="K101" s="121"/>
      <c r="L101" s="150"/>
      <c r="M101" s="59"/>
      <c r="N101" s="59">
        <f t="shared" si="106"/>
        <v>0</v>
      </c>
      <c r="O101" s="59"/>
      <c r="P101" s="121"/>
      <c r="Q101" s="150"/>
      <c r="R101" s="59"/>
      <c r="S101" s="59">
        <f t="shared" si="107"/>
        <v>0</v>
      </c>
      <c r="T101" s="59"/>
      <c r="U101" s="121"/>
      <c r="V101" s="150"/>
      <c r="W101" s="59"/>
      <c r="X101" s="59">
        <f t="shared" si="108"/>
        <v>0</v>
      </c>
      <c r="Y101" s="59"/>
      <c r="Z101" s="121"/>
      <c r="AA101" s="150"/>
      <c r="AB101" s="59"/>
      <c r="AC101" s="59">
        <f t="shared" si="109"/>
        <v>0</v>
      </c>
      <c r="AD101" s="59"/>
      <c r="AE101" s="121"/>
      <c r="AF101" s="150"/>
      <c r="AG101" s="59"/>
      <c r="AH101" s="59">
        <f t="shared" si="110"/>
        <v>0</v>
      </c>
      <c r="AI101" s="59"/>
      <c r="AJ101" s="121"/>
      <c r="AK101" s="150"/>
      <c r="AL101" s="59"/>
      <c r="AM101" s="59"/>
      <c r="AN101" s="59"/>
      <c r="AO101" s="121"/>
      <c r="AP101" s="150"/>
      <c r="AQ101" s="59"/>
      <c r="AR101" s="59">
        <f t="shared" si="111"/>
        <v>0</v>
      </c>
      <c r="AS101" s="59"/>
      <c r="AT101" s="121"/>
      <c r="AU101" s="150"/>
      <c r="AV101" s="59"/>
      <c r="AW101" s="59"/>
      <c r="AX101" s="59"/>
      <c r="AY101" s="121"/>
      <c r="AZ101" s="150"/>
      <c r="BA101" s="59"/>
      <c r="BB101" s="59"/>
      <c r="BC101" s="59"/>
      <c r="BD101" s="121"/>
      <c r="BE101" s="150"/>
      <c r="BF101" s="59"/>
      <c r="BG101" s="59"/>
      <c r="BH101" s="59"/>
      <c r="BI101" s="150"/>
      <c r="BJ101" s="69"/>
      <c r="BK101" s="59">
        <f t="shared" si="112"/>
        <v>0</v>
      </c>
      <c r="BL101" s="59"/>
      <c r="BM101" s="121">
        <v>1</v>
      </c>
      <c r="BN101" s="150">
        <v>1</v>
      </c>
      <c r="BO101" s="59">
        <v>1</v>
      </c>
      <c r="BP101" s="59">
        <f t="shared" si="113"/>
        <v>2</v>
      </c>
      <c r="BQ101" s="149">
        <f t="shared" si="114"/>
        <v>2</v>
      </c>
      <c r="BR101" s="121"/>
      <c r="BS101" s="150"/>
      <c r="BT101" s="59"/>
      <c r="BU101" s="59">
        <f t="shared" si="115"/>
        <v>0</v>
      </c>
      <c r="BV101" s="121"/>
      <c r="BW101" s="150"/>
      <c r="BX101" s="59"/>
      <c r="BY101" s="59">
        <f t="shared" si="116"/>
        <v>0</v>
      </c>
      <c r="BZ101" s="121"/>
      <c r="CA101" s="150"/>
      <c r="CB101" s="59"/>
      <c r="CC101" s="59">
        <f t="shared" si="101"/>
        <v>0</v>
      </c>
      <c r="CD101" s="121"/>
      <c r="CE101" s="150"/>
      <c r="CF101" s="108"/>
      <c r="CG101" s="59">
        <f t="shared" si="102"/>
        <v>0</v>
      </c>
      <c r="CH101" s="121"/>
      <c r="CI101" s="150"/>
      <c r="CJ101" s="108"/>
      <c r="CK101" s="59">
        <f t="shared" si="103"/>
        <v>0</v>
      </c>
      <c r="CL101" s="121">
        <v>3</v>
      </c>
      <c r="CM101" s="150"/>
      <c r="CN101" s="109">
        <v>1</v>
      </c>
      <c r="CO101" s="62">
        <f t="shared" si="117"/>
        <v>1</v>
      </c>
      <c r="CP101" s="121"/>
      <c r="CQ101" s="150">
        <v>1</v>
      </c>
      <c r="CR101" s="108"/>
      <c r="CS101" s="59">
        <f t="shared" si="104"/>
        <v>1</v>
      </c>
      <c r="CT101" s="121">
        <v>1</v>
      </c>
      <c r="CU101" s="150"/>
      <c r="CV101" s="114">
        <v>1</v>
      </c>
      <c r="CW101" s="109"/>
      <c r="CX101" s="109"/>
      <c r="CY101" s="109"/>
      <c r="CZ101" s="59">
        <f t="shared" si="105"/>
        <v>1</v>
      </c>
      <c r="DA101" s="121"/>
      <c r="DB101" s="150">
        <v>1</v>
      </c>
      <c r="DC101" s="108"/>
      <c r="DD101" s="59">
        <f t="shared" si="118"/>
        <v>1</v>
      </c>
      <c r="DE101" s="121"/>
      <c r="DF101" s="150"/>
      <c r="DG101" s="108"/>
      <c r="DH101" s="59">
        <f t="shared" si="119"/>
        <v>0</v>
      </c>
    </row>
    <row r="102" spans="1:112">
      <c r="A102" s="86">
        <v>17</v>
      </c>
      <c r="B102" s="248"/>
      <c r="C102" s="14" t="s">
        <v>55</v>
      </c>
      <c r="D102" s="128" t="s">
        <v>552</v>
      </c>
      <c r="E102" s="4" t="s">
        <v>581</v>
      </c>
      <c r="F102" s="2" t="s">
        <v>541</v>
      </c>
      <c r="G102" s="28">
        <v>276</v>
      </c>
      <c r="H102" s="28">
        <v>3</v>
      </c>
      <c r="I102" s="28">
        <v>1</v>
      </c>
      <c r="J102" s="28">
        <v>0</v>
      </c>
      <c r="K102" s="121"/>
      <c r="L102" s="150"/>
      <c r="M102" s="59"/>
      <c r="N102" s="59">
        <f t="shared" si="106"/>
        <v>0</v>
      </c>
      <c r="O102" s="59"/>
      <c r="P102" s="121"/>
      <c r="Q102" s="150"/>
      <c r="R102" s="59"/>
      <c r="S102" s="59">
        <f t="shared" si="107"/>
        <v>0</v>
      </c>
      <c r="T102" s="59"/>
      <c r="U102" s="121"/>
      <c r="V102" s="150"/>
      <c r="W102" s="59"/>
      <c r="X102" s="59">
        <f t="shared" si="108"/>
        <v>0</v>
      </c>
      <c r="Y102" s="59"/>
      <c r="Z102" s="121"/>
      <c r="AA102" s="150"/>
      <c r="AB102" s="59"/>
      <c r="AC102" s="59">
        <f t="shared" si="109"/>
        <v>0</v>
      </c>
      <c r="AD102" s="59"/>
      <c r="AE102" s="121"/>
      <c r="AF102" s="150"/>
      <c r="AG102" s="59"/>
      <c r="AH102" s="59">
        <f t="shared" si="110"/>
        <v>0</v>
      </c>
      <c r="AI102" s="59"/>
      <c r="AJ102" s="121"/>
      <c r="AK102" s="150"/>
      <c r="AL102" s="59"/>
      <c r="AM102" s="59"/>
      <c r="AN102" s="59"/>
      <c r="AO102" s="121"/>
      <c r="AP102" s="150"/>
      <c r="AQ102" s="59"/>
      <c r="AR102" s="59">
        <f t="shared" si="111"/>
        <v>0</v>
      </c>
      <c r="AS102" s="59"/>
      <c r="AT102" s="121"/>
      <c r="AU102" s="150"/>
      <c r="AV102" s="59"/>
      <c r="AW102" s="59"/>
      <c r="AX102" s="59"/>
      <c r="AY102" s="121"/>
      <c r="AZ102" s="150"/>
      <c r="BA102" s="59"/>
      <c r="BB102" s="59"/>
      <c r="BC102" s="59"/>
      <c r="BD102" s="121"/>
      <c r="BE102" s="150"/>
      <c r="BF102" s="59"/>
      <c r="BG102" s="59"/>
      <c r="BH102" s="59"/>
      <c r="BI102" s="150"/>
      <c r="BJ102" s="69"/>
      <c r="BK102" s="59">
        <f t="shared" si="112"/>
        <v>0</v>
      </c>
      <c r="BL102" s="59"/>
      <c r="BM102" s="121">
        <v>1</v>
      </c>
      <c r="BN102" s="150">
        <v>1</v>
      </c>
      <c r="BO102" s="59"/>
      <c r="BP102" s="59">
        <f t="shared" si="113"/>
        <v>1</v>
      </c>
      <c r="BQ102" s="149">
        <f t="shared" si="114"/>
        <v>1</v>
      </c>
      <c r="BR102" s="121"/>
      <c r="BS102" s="150"/>
      <c r="BT102" s="59"/>
      <c r="BU102" s="59">
        <f t="shared" si="115"/>
        <v>0</v>
      </c>
      <c r="BV102" s="121"/>
      <c r="BW102" s="150"/>
      <c r="BX102" s="59"/>
      <c r="BY102" s="59">
        <f t="shared" si="116"/>
        <v>0</v>
      </c>
      <c r="BZ102" s="121"/>
      <c r="CA102" s="150"/>
      <c r="CB102" s="59"/>
      <c r="CC102" s="59">
        <f t="shared" si="101"/>
        <v>0</v>
      </c>
      <c r="CD102" s="121"/>
      <c r="CE102" s="150"/>
      <c r="CF102" s="108"/>
      <c r="CG102" s="59">
        <f t="shared" si="102"/>
        <v>0</v>
      </c>
      <c r="CH102" s="121"/>
      <c r="CI102" s="150"/>
      <c r="CJ102" s="108"/>
      <c r="CK102" s="59">
        <f t="shared" si="103"/>
        <v>0</v>
      </c>
      <c r="CL102" s="121">
        <v>3</v>
      </c>
      <c r="CM102" s="150"/>
      <c r="CN102" s="109">
        <v>1</v>
      </c>
      <c r="CO102" s="62">
        <f t="shared" si="117"/>
        <v>1</v>
      </c>
      <c r="CP102" s="121"/>
      <c r="CQ102" s="150">
        <v>1</v>
      </c>
      <c r="CR102" s="108"/>
      <c r="CS102" s="59">
        <f t="shared" si="104"/>
        <v>1</v>
      </c>
      <c r="CT102" s="121">
        <v>1</v>
      </c>
      <c r="CU102" s="150"/>
      <c r="CV102" s="109"/>
      <c r="CW102" s="109"/>
      <c r="CX102" s="109"/>
      <c r="CY102" s="109"/>
      <c r="CZ102" s="59">
        <f t="shared" si="105"/>
        <v>0</v>
      </c>
      <c r="DA102" s="121"/>
      <c r="DB102" s="150">
        <v>1</v>
      </c>
      <c r="DC102" s="108"/>
      <c r="DD102" s="59">
        <f t="shared" si="118"/>
        <v>1</v>
      </c>
      <c r="DE102" s="121"/>
      <c r="DF102" s="150"/>
      <c r="DG102" s="108"/>
      <c r="DH102" s="59">
        <f t="shared" si="119"/>
        <v>0</v>
      </c>
    </row>
    <row r="103" spans="1:112">
      <c r="A103" s="86">
        <v>18</v>
      </c>
      <c r="B103" s="248"/>
      <c r="C103" s="14" t="s">
        <v>52</v>
      </c>
      <c r="D103" s="128" t="s">
        <v>552</v>
      </c>
      <c r="E103" s="4" t="s">
        <v>581</v>
      </c>
      <c r="F103" s="2" t="s">
        <v>541</v>
      </c>
      <c r="G103" s="28">
        <v>1249</v>
      </c>
      <c r="H103" s="28">
        <v>22</v>
      </c>
      <c r="I103" s="28">
        <v>7</v>
      </c>
      <c r="J103" s="28">
        <v>0</v>
      </c>
      <c r="K103" s="121"/>
      <c r="L103" s="150"/>
      <c r="M103" s="59"/>
      <c r="N103" s="59">
        <f t="shared" si="106"/>
        <v>0</v>
      </c>
      <c r="O103" s="59"/>
      <c r="P103" s="121"/>
      <c r="Q103" s="150"/>
      <c r="R103" s="59"/>
      <c r="S103" s="59">
        <f t="shared" si="107"/>
        <v>0</v>
      </c>
      <c r="T103" s="59"/>
      <c r="U103" s="121"/>
      <c r="V103" s="150"/>
      <c r="W103" s="59"/>
      <c r="X103" s="59">
        <f t="shared" si="108"/>
        <v>0</v>
      </c>
      <c r="Y103" s="59"/>
      <c r="Z103" s="121"/>
      <c r="AA103" s="150"/>
      <c r="AB103" s="59"/>
      <c r="AC103" s="59">
        <f t="shared" si="109"/>
        <v>0</v>
      </c>
      <c r="AD103" s="59"/>
      <c r="AE103" s="121"/>
      <c r="AF103" s="150"/>
      <c r="AG103" s="59"/>
      <c r="AH103" s="59">
        <f t="shared" si="110"/>
        <v>0</v>
      </c>
      <c r="AI103" s="59"/>
      <c r="AJ103" s="121"/>
      <c r="AK103" s="150"/>
      <c r="AL103" s="59"/>
      <c r="AM103" s="59"/>
      <c r="AN103" s="59"/>
      <c r="AO103" s="121"/>
      <c r="AP103" s="150"/>
      <c r="AQ103" s="59"/>
      <c r="AR103" s="59">
        <f t="shared" si="111"/>
        <v>0</v>
      </c>
      <c r="AS103" s="59"/>
      <c r="AT103" s="121"/>
      <c r="AU103" s="150"/>
      <c r="AV103" s="59"/>
      <c r="AW103" s="59"/>
      <c r="AX103" s="59"/>
      <c r="AY103" s="121"/>
      <c r="AZ103" s="150"/>
      <c r="BA103" s="59"/>
      <c r="BB103" s="59"/>
      <c r="BC103" s="59"/>
      <c r="BD103" s="121"/>
      <c r="BE103" s="150"/>
      <c r="BF103" s="59"/>
      <c r="BG103" s="59"/>
      <c r="BH103" s="59"/>
      <c r="BI103" s="150"/>
      <c r="BJ103" s="69"/>
      <c r="BK103" s="59">
        <f t="shared" si="112"/>
        <v>0</v>
      </c>
      <c r="BL103" s="59"/>
      <c r="BM103" s="121">
        <v>1</v>
      </c>
      <c r="BN103" s="150">
        <v>1</v>
      </c>
      <c r="BO103" s="59"/>
      <c r="BP103" s="59">
        <f t="shared" si="113"/>
        <v>1</v>
      </c>
      <c r="BQ103" s="149">
        <f t="shared" si="114"/>
        <v>1</v>
      </c>
      <c r="BR103" s="121"/>
      <c r="BS103" s="150"/>
      <c r="BT103" s="59"/>
      <c r="BU103" s="59">
        <f t="shared" si="115"/>
        <v>0</v>
      </c>
      <c r="BV103" s="121"/>
      <c r="BW103" s="150"/>
      <c r="BX103" s="59"/>
      <c r="BY103" s="59">
        <f t="shared" si="116"/>
        <v>0</v>
      </c>
      <c r="BZ103" s="121"/>
      <c r="CA103" s="150"/>
      <c r="CB103" s="59"/>
      <c r="CC103" s="59">
        <f t="shared" si="101"/>
        <v>0</v>
      </c>
      <c r="CD103" s="121"/>
      <c r="CE103" s="150"/>
      <c r="CF103" s="108"/>
      <c r="CG103" s="59">
        <f t="shared" si="102"/>
        <v>0</v>
      </c>
      <c r="CH103" s="121"/>
      <c r="CI103" s="150"/>
      <c r="CJ103" s="108"/>
      <c r="CK103" s="59">
        <f t="shared" si="103"/>
        <v>0</v>
      </c>
      <c r="CL103" s="121">
        <v>3</v>
      </c>
      <c r="CM103" s="150"/>
      <c r="CN103" s="109">
        <v>1</v>
      </c>
      <c r="CO103" s="62">
        <f t="shared" si="117"/>
        <v>1</v>
      </c>
      <c r="CP103" s="121"/>
      <c r="CQ103" s="150">
        <v>1</v>
      </c>
      <c r="CR103" s="108"/>
      <c r="CS103" s="59">
        <f t="shared" si="104"/>
        <v>1</v>
      </c>
      <c r="CT103" s="121">
        <v>1</v>
      </c>
      <c r="CU103" s="150"/>
      <c r="CV103" s="114">
        <v>1</v>
      </c>
      <c r="CW103" s="109"/>
      <c r="CX103" s="109"/>
      <c r="CY103" s="109"/>
      <c r="CZ103" s="59">
        <f t="shared" si="105"/>
        <v>1</v>
      </c>
      <c r="DA103" s="121"/>
      <c r="DB103" s="150">
        <v>1</v>
      </c>
      <c r="DC103" s="108"/>
      <c r="DD103" s="59">
        <f t="shared" si="118"/>
        <v>1</v>
      </c>
      <c r="DE103" s="121"/>
      <c r="DF103" s="150"/>
      <c r="DG103" s="108"/>
      <c r="DH103" s="59">
        <f t="shared" si="119"/>
        <v>0</v>
      </c>
    </row>
    <row r="104" spans="1:112">
      <c r="A104" s="86">
        <v>19</v>
      </c>
      <c r="B104" s="248"/>
      <c r="C104" s="14" t="s">
        <v>47</v>
      </c>
      <c r="D104" s="128" t="s">
        <v>552</v>
      </c>
      <c r="E104" s="4" t="s">
        <v>581</v>
      </c>
      <c r="F104" s="99" t="s">
        <v>543</v>
      </c>
      <c r="G104" s="28">
        <v>1082</v>
      </c>
      <c r="H104" s="28">
        <v>4</v>
      </c>
      <c r="I104" s="28">
        <v>0</v>
      </c>
      <c r="J104" s="28">
        <v>0</v>
      </c>
      <c r="K104" s="121"/>
      <c r="L104" s="150"/>
      <c r="M104" s="59"/>
      <c r="N104" s="59">
        <f t="shared" si="106"/>
        <v>0</v>
      </c>
      <c r="O104" s="59"/>
      <c r="P104" s="121"/>
      <c r="Q104" s="150"/>
      <c r="R104" s="59"/>
      <c r="S104" s="59">
        <f t="shared" si="107"/>
        <v>0</v>
      </c>
      <c r="T104" s="59"/>
      <c r="U104" s="121"/>
      <c r="V104" s="150"/>
      <c r="W104" s="59"/>
      <c r="X104" s="59">
        <f t="shared" si="108"/>
        <v>0</v>
      </c>
      <c r="Y104" s="59"/>
      <c r="Z104" s="121"/>
      <c r="AA104" s="150"/>
      <c r="AB104" s="59"/>
      <c r="AC104" s="59">
        <f t="shared" si="109"/>
        <v>0</v>
      </c>
      <c r="AD104" s="59"/>
      <c r="AE104" s="121"/>
      <c r="AF104" s="150"/>
      <c r="AG104" s="59"/>
      <c r="AH104" s="59">
        <f t="shared" si="110"/>
        <v>0</v>
      </c>
      <c r="AI104" s="59"/>
      <c r="AJ104" s="121"/>
      <c r="AK104" s="150"/>
      <c r="AL104" s="59"/>
      <c r="AM104" s="59"/>
      <c r="AN104" s="59"/>
      <c r="AO104" s="121"/>
      <c r="AP104" s="150"/>
      <c r="AQ104" s="59"/>
      <c r="AR104" s="59">
        <f t="shared" si="111"/>
        <v>0</v>
      </c>
      <c r="AS104" s="59"/>
      <c r="AT104" s="121"/>
      <c r="AU104" s="150"/>
      <c r="AV104" s="59"/>
      <c r="AW104" s="59"/>
      <c r="AX104" s="59"/>
      <c r="AY104" s="121"/>
      <c r="AZ104" s="150"/>
      <c r="BA104" s="59"/>
      <c r="BB104" s="59"/>
      <c r="BC104" s="59"/>
      <c r="BD104" s="121"/>
      <c r="BE104" s="150"/>
      <c r="BF104" s="59"/>
      <c r="BG104" s="59"/>
      <c r="BH104" s="59"/>
      <c r="BI104" s="150"/>
      <c r="BJ104" s="69"/>
      <c r="BK104" s="59">
        <f t="shared" si="112"/>
        <v>0</v>
      </c>
      <c r="BL104" s="59"/>
      <c r="BM104" s="121">
        <v>1</v>
      </c>
      <c r="BN104" s="150"/>
      <c r="BO104" s="59"/>
      <c r="BP104" s="59">
        <f t="shared" si="113"/>
        <v>0</v>
      </c>
      <c r="BQ104" s="62">
        <f t="shared" si="114"/>
        <v>0</v>
      </c>
      <c r="BR104" s="121"/>
      <c r="BS104" s="150"/>
      <c r="BT104" s="59"/>
      <c r="BU104" s="59">
        <f t="shared" si="115"/>
        <v>0</v>
      </c>
      <c r="BV104" s="121"/>
      <c r="BW104" s="150"/>
      <c r="BX104" s="59"/>
      <c r="BY104" s="59">
        <f t="shared" si="116"/>
        <v>0</v>
      </c>
      <c r="BZ104" s="121"/>
      <c r="CA104" s="150"/>
      <c r="CB104" s="59"/>
      <c r="CC104" s="59">
        <f t="shared" si="101"/>
        <v>0</v>
      </c>
      <c r="CD104" s="121"/>
      <c r="CE104" s="150"/>
      <c r="CF104" s="108"/>
      <c r="CG104" s="59">
        <f t="shared" si="102"/>
        <v>0</v>
      </c>
      <c r="CH104" s="121"/>
      <c r="CI104" s="150"/>
      <c r="CJ104" s="108"/>
      <c r="CK104" s="59">
        <f t="shared" si="103"/>
        <v>0</v>
      </c>
      <c r="CL104" s="121">
        <v>3</v>
      </c>
      <c r="CM104" s="150"/>
      <c r="CN104" s="109">
        <v>1</v>
      </c>
      <c r="CO104" s="62">
        <f t="shared" si="117"/>
        <v>1</v>
      </c>
      <c r="CP104" s="121"/>
      <c r="CQ104" s="150">
        <v>3</v>
      </c>
      <c r="CR104" s="108"/>
      <c r="CS104" s="59">
        <f t="shared" si="104"/>
        <v>3</v>
      </c>
      <c r="CT104" s="121">
        <v>1</v>
      </c>
      <c r="CU104" s="150"/>
      <c r="CV104" s="109"/>
      <c r="CW104" s="109"/>
      <c r="CX104" s="109"/>
      <c r="CY104" s="109"/>
      <c r="CZ104" s="59">
        <f t="shared" si="105"/>
        <v>0</v>
      </c>
      <c r="DA104" s="121"/>
      <c r="DB104" s="150">
        <v>1</v>
      </c>
      <c r="DC104" s="108"/>
      <c r="DD104" s="59">
        <f t="shared" si="118"/>
        <v>1</v>
      </c>
      <c r="DE104" s="121"/>
      <c r="DF104" s="150"/>
      <c r="DG104" s="108"/>
      <c r="DH104" s="59">
        <f t="shared" si="119"/>
        <v>0</v>
      </c>
    </row>
    <row r="105" spans="1:112" s="95" customFormat="1">
      <c r="A105" s="86"/>
      <c r="B105" s="248"/>
      <c r="C105" s="197" t="s">
        <v>712</v>
      </c>
      <c r="D105" s="128" t="s">
        <v>552</v>
      </c>
      <c r="E105" s="4"/>
      <c r="F105" s="2"/>
      <c r="G105" s="28"/>
      <c r="H105" s="28"/>
      <c r="I105" s="28"/>
      <c r="J105" s="28"/>
      <c r="K105" s="121"/>
      <c r="L105" s="150"/>
      <c r="M105" s="59"/>
      <c r="N105" s="59"/>
      <c r="O105" s="59"/>
      <c r="P105" s="121"/>
      <c r="Q105" s="150"/>
      <c r="R105" s="59"/>
      <c r="S105" s="59"/>
      <c r="T105" s="59"/>
      <c r="U105" s="121"/>
      <c r="V105" s="150"/>
      <c r="W105" s="59"/>
      <c r="X105" s="59"/>
      <c r="Y105" s="59"/>
      <c r="Z105" s="121"/>
      <c r="AA105" s="150"/>
      <c r="AB105" s="59"/>
      <c r="AC105" s="59"/>
      <c r="AD105" s="59"/>
      <c r="AE105" s="121"/>
      <c r="AF105" s="150"/>
      <c r="AG105" s="59"/>
      <c r="AH105" s="59"/>
      <c r="AI105" s="59"/>
      <c r="AJ105" s="121"/>
      <c r="AK105" s="150"/>
      <c r="AL105" s="59"/>
      <c r="AM105" s="59"/>
      <c r="AN105" s="59"/>
      <c r="AO105" s="121"/>
      <c r="AP105" s="150"/>
      <c r="AQ105" s="59"/>
      <c r="AR105" s="59"/>
      <c r="AS105" s="59"/>
      <c r="AT105" s="121"/>
      <c r="AU105" s="150"/>
      <c r="AV105" s="59"/>
      <c r="AW105" s="59"/>
      <c r="AX105" s="59"/>
      <c r="AY105" s="121"/>
      <c r="AZ105" s="150"/>
      <c r="BA105" s="59"/>
      <c r="BB105" s="59"/>
      <c r="BC105" s="59"/>
      <c r="BD105" s="121"/>
      <c r="BE105" s="150"/>
      <c r="BF105" s="59"/>
      <c r="BG105" s="59"/>
      <c r="BH105" s="59"/>
      <c r="BI105" s="150"/>
      <c r="BJ105" s="69"/>
      <c r="BK105" s="59"/>
      <c r="BL105" s="59"/>
      <c r="BM105" s="121"/>
      <c r="BN105" s="150"/>
      <c r="BO105" s="59"/>
      <c r="BP105" s="59"/>
      <c r="BQ105" s="62"/>
      <c r="BR105" s="121"/>
      <c r="BS105" s="150"/>
      <c r="BT105" s="59"/>
      <c r="BU105" s="59"/>
      <c r="BV105" s="121"/>
      <c r="BW105" s="150"/>
      <c r="BX105" s="59"/>
      <c r="BY105" s="59"/>
      <c r="BZ105" s="121"/>
      <c r="CA105" s="150"/>
      <c r="CB105" s="59"/>
      <c r="CC105" s="59"/>
      <c r="CD105" s="121"/>
      <c r="CE105" s="150"/>
      <c r="CF105" s="108"/>
      <c r="CG105" s="59"/>
      <c r="CH105" s="121"/>
      <c r="CI105" s="150"/>
      <c r="CJ105" s="108"/>
      <c r="CK105" s="59"/>
      <c r="CL105" s="121"/>
      <c r="CM105" s="150"/>
      <c r="CN105" s="109"/>
      <c r="CO105" s="62"/>
      <c r="CP105" s="121"/>
      <c r="CQ105" s="150"/>
      <c r="CR105" s="108"/>
      <c r="CS105" s="59"/>
      <c r="CT105" s="121"/>
      <c r="CU105" s="150"/>
      <c r="CV105" s="109"/>
      <c r="CW105" s="109"/>
      <c r="CX105" s="109"/>
      <c r="CY105" s="109"/>
      <c r="CZ105" s="59"/>
      <c r="DA105" s="121"/>
      <c r="DB105" s="150"/>
      <c r="DC105" s="108"/>
      <c r="DD105" s="59"/>
      <c r="DE105" s="121"/>
      <c r="DF105" s="150"/>
      <c r="DG105" s="108">
        <v>1</v>
      </c>
      <c r="DH105" s="59">
        <f t="shared" si="119"/>
        <v>1</v>
      </c>
    </row>
    <row r="106" spans="1:112" s="95" customFormat="1">
      <c r="A106" s="86">
        <v>20</v>
      </c>
      <c r="B106" s="248"/>
      <c r="C106" s="5" t="s">
        <v>452</v>
      </c>
      <c r="D106" s="5" t="s">
        <v>552</v>
      </c>
      <c r="E106" s="4"/>
      <c r="F106" s="99" t="s">
        <v>543</v>
      </c>
      <c r="G106" s="28">
        <v>631</v>
      </c>
      <c r="H106" s="28">
        <v>0</v>
      </c>
      <c r="I106" s="28">
        <v>0</v>
      </c>
      <c r="J106" s="28">
        <v>0</v>
      </c>
      <c r="K106" s="121"/>
      <c r="L106" s="150"/>
      <c r="M106" s="59"/>
      <c r="N106" s="59">
        <f>M106+L106</f>
        <v>0</v>
      </c>
      <c r="O106" s="59"/>
      <c r="P106" s="121"/>
      <c r="Q106" s="150"/>
      <c r="R106" s="59"/>
      <c r="S106" s="59">
        <f>R106+Q106</f>
        <v>0</v>
      </c>
      <c r="T106" s="59"/>
      <c r="U106" s="121"/>
      <c r="V106" s="150"/>
      <c r="W106" s="59"/>
      <c r="X106" s="59">
        <f>W106+V106</f>
        <v>0</v>
      </c>
      <c r="Y106" s="59"/>
      <c r="Z106" s="121"/>
      <c r="AA106" s="150"/>
      <c r="AB106" s="59"/>
      <c r="AC106" s="59">
        <f>AB106+AA106</f>
        <v>0</v>
      </c>
      <c r="AD106" s="59"/>
      <c r="AE106" s="121"/>
      <c r="AF106" s="150"/>
      <c r="AG106" s="59"/>
      <c r="AH106" s="59">
        <f>AG106+AF106</f>
        <v>0</v>
      </c>
      <c r="AI106" s="59"/>
      <c r="AJ106" s="121"/>
      <c r="AK106" s="150"/>
      <c r="AL106" s="59"/>
      <c r="AM106" s="59"/>
      <c r="AN106" s="59"/>
      <c r="AO106" s="121"/>
      <c r="AP106" s="150"/>
      <c r="AQ106" s="59"/>
      <c r="AR106" s="59">
        <f t="shared" si="111"/>
        <v>0</v>
      </c>
      <c r="AS106" s="59"/>
      <c r="AT106" s="121"/>
      <c r="AU106" s="150"/>
      <c r="AV106" s="59"/>
      <c r="AW106" s="59"/>
      <c r="AX106" s="59"/>
      <c r="AY106" s="121"/>
      <c r="AZ106" s="150"/>
      <c r="BA106" s="59"/>
      <c r="BB106" s="59"/>
      <c r="BC106" s="59"/>
      <c r="BD106" s="121"/>
      <c r="BE106" s="150"/>
      <c r="BF106" s="59"/>
      <c r="BG106" s="59"/>
      <c r="BH106" s="59"/>
      <c r="BI106" s="150"/>
      <c r="BJ106" s="69"/>
      <c r="BK106" s="59">
        <f>BJ106+BI106</f>
        <v>0</v>
      </c>
      <c r="BL106" s="59"/>
      <c r="BM106" s="121"/>
      <c r="BN106" s="150"/>
      <c r="BO106" s="59"/>
      <c r="BP106" s="59">
        <f>BO106+BN106</f>
        <v>0</v>
      </c>
      <c r="BQ106" s="62">
        <f t="shared" si="114"/>
        <v>0</v>
      </c>
      <c r="BR106" s="121"/>
      <c r="BS106" s="150"/>
      <c r="BT106" s="59"/>
      <c r="BU106" s="59">
        <f>BT106+BS106</f>
        <v>0</v>
      </c>
      <c r="BV106" s="121"/>
      <c r="BW106" s="150"/>
      <c r="BX106" s="59"/>
      <c r="BY106" s="59">
        <f>BX106+BW106</f>
        <v>0</v>
      </c>
      <c r="BZ106" s="121"/>
      <c r="CA106" s="150"/>
      <c r="CB106" s="59"/>
      <c r="CC106" s="59">
        <f>CB106+CA106</f>
        <v>0</v>
      </c>
      <c r="CD106" s="121"/>
      <c r="CE106" s="150"/>
      <c r="CF106" s="108"/>
      <c r="CG106" s="59">
        <f>CF106+CE106</f>
        <v>0</v>
      </c>
      <c r="CH106" s="121"/>
      <c r="CI106" s="150"/>
      <c r="CJ106" s="108"/>
      <c r="CK106" s="59">
        <f t="shared" si="103"/>
        <v>0</v>
      </c>
      <c r="CL106" s="121">
        <v>3</v>
      </c>
      <c r="CM106" s="150"/>
      <c r="CN106" s="109"/>
      <c r="CO106" s="62">
        <f>CN106+CM106</f>
        <v>0</v>
      </c>
      <c r="CP106" s="121"/>
      <c r="CQ106" s="150">
        <v>1</v>
      </c>
      <c r="CR106" s="108">
        <v>1</v>
      </c>
      <c r="CS106" s="59">
        <f>CR106+CQ106</f>
        <v>2</v>
      </c>
      <c r="CT106" s="121">
        <v>1</v>
      </c>
      <c r="CU106" s="150"/>
      <c r="CV106" s="109"/>
      <c r="CW106" s="109"/>
      <c r="CX106" s="109"/>
      <c r="CY106" s="109"/>
      <c r="CZ106" s="59">
        <f t="shared" si="105"/>
        <v>0</v>
      </c>
      <c r="DA106" s="121"/>
      <c r="DB106" s="150">
        <v>1</v>
      </c>
      <c r="DC106" s="108"/>
      <c r="DD106" s="59">
        <f>DC106+DB106</f>
        <v>1</v>
      </c>
      <c r="DE106" s="121"/>
      <c r="DF106" s="150"/>
      <c r="DG106" s="108"/>
      <c r="DH106" s="59">
        <f t="shared" si="119"/>
        <v>0</v>
      </c>
    </row>
    <row r="107" spans="1:112" s="95" customFormat="1">
      <c r="A107" s="86">
        <v>21</v>
      </c>
      <c r="B107" s="249"/>
      <c r="C107" s="3" t="s">
        <v>451</v>
      </c>
      <c r="D107" s="3" t="s">
        <v>552</v>
      </c>
      <c r="E107" s="4"/>
      <c r="F107" s="99" t="s">
        <v>543</v>
      </c>
      <c r="G107" s="28">
        <v>286</v>
      </c>
      <c r="H107" s="28">
        <v>0</v>
      </c>
      <c r="I107" s="28">
        <v>1</v>
      </c>
      <c r="J107" s="28">
        <v>0</v>
      </c>
      <c r="K107" s="121"/>
      <c r="L107" s="150"/>
      <c r="M107" s="59"/>
      <c r="N107" s="59">
        <f>M107+L107</f>
        <v>0</v>
      </c>
      <c r="O107" s="59"/>
      <c r="P107" s="121"/>
      <c r="Q107" s="150"/>
      <c r="R107" s="59"/>
      <c r="S107" s="59">
        <f>R107+Q107</f>
        <v>0</v>
      </c>
      <c r="T107" s="59"/>
      <c r="U107" s="121"/>
      <c r="V107" s="150"/>
      <c r="W107" s="59"/>
      <c r="X107" s="59">
        <f>W107+V107</f>
        <v>0</v>
      </c>
      <c r="Y107" s="59"/>
      <c r="Z107" s="121"/>
      <c r="AA107" s="150"/>
      <c r="AB107" s="59"/>
      <c r="AC107" s="59">
        <f>AB107+AA107</f>
        <v>0</v>
      </c>
      <c r="AD107" s="59"/>
      <c r="AE107" s="121"/>
      <c r="AF107" s="150"/>
      <c r="AG107" s="59"/>
      <c r="AH107" s="59">
        <f>AG107+AF107</f>
        <v>0</v>
      </c>
      <c r="AI107" s="59"/>
      <c r="AJ107" s="121"/>
      <c r="AK107" s="150"/>
      <c r="AL107" s="59"/>
      <c r="AM107" s="59"/>
      <c r="AN107" s="59"/>
      <c r="AO107" s="121"/>
      <c r="AP107" s="150"/>
      <c r="AQ107" s="59"/>
      <c r="AR107" s="59">
        <f t="shared" si="111"/>
        <v>0</v>
      </c>
      <c r="AS107" s="59"/>
      <c r="AT107" s="121"/>
      <c r="AU107" s="150"/>
      <c r="AV107" s="59"/>
      <c r="AW107" s="59"/>
      <c r="AX107" s="59"/>
      <c r="AY107" s="121"/>
      <c r="AZ107" s="150"/>
      <c r="BA107" s="59"/>
      <c r="BB107" s="59"/>
      <c r="BC107" s="59"/>
      <c r="BD107" s="121"/>
      <c r="BE107" s="150"/>
      <c r="BF107" s="59"/>
      <c r="BG107" s="59"/>
      <c r="BH107" s="59"/>
      <c r="BI107" s="150"/>
      <c r="BJ107" s="69"/>
      <c r="BK107" s="59">
        <f>BJ107+BI107</f>
        <v>0</v>
      </c>
      <c r="BL107" s="59"/>
      <c r="BM107" s="121"/>
      <c r="BN107" s="150"/>
      <c r="BO107" s="59"/>
      <c r="BP107" s="59">
        <f>BO107+BN107</f>
        <v>0</v>
      </c>
      <c r="BQ107" s="62">
        <f t="shared" si="114"/>
        <v>0</v>
      </c>
      <c r="BR107" s="121"/>
      <c r="BS107" s="150"/>
      <c r="BT107" s="59"/>
      <c r="BU107" s="59">
        <f>BT107+BS107</f>
        <v>0</v>
      </c>
      <c r="BV107" s="121"/>
      <c r="BW107" s="150"/>
      <c r="BX107" s="59"/>
      <c r="BY107" s="59">
        <f>BX107+BW107</f>
        <v>0</v>
      </c>
      <c r="BZ107" s="121"/>
      <c r="CA107" s="150"/>
      <c r="CB107" s="59"/>
      <c r="CC107" s="59">
        <f>CB107+CA107</f>
        <v>0</v>
      </c>
      <c r="CD107" s="121"/>
      <c r="CE107" s="150"/>
      <c r="CF107" s="108"/>
      <c r="CG107" s="59">
        <f>CF107+CE107</f>
        <v>0</v>
      </c>
      <c r="CH107" s="121"/>
      <c r="CI107" s="150"/>
      <c r="CJ107" s="108"/>
      <c r="CK107" s="59">
        <f t="shared" si="103"/>
        <v>0</v>
      </c>
      <c r="CL107" s="121">
        <v>3</v>
      </c>
      <c r="CM107" s="150"/>
      <c r="CN107" s="109"/>
      <c r="CO107" s="62">
        <f>CN107+CM107</f>
        <v>0</v>
      </c>
      <c r="CP107" s="121"/>
      <c r="CQ107" s="150">
        <v>1</v>
      </c>
      <c r="CR107" s="108">
        <v>1</v>
      </c>
      <c r="CS107" s="59">
        <f>CR107+CQ107</f>
        <v>2</v>
      </c>
      <c r="CT107" s="121">
        <v>1</v>
      </c>
      <c r="CU107" s="150"/>
      <c r="CV107" s="109"/>
      <c r="CW107" s="109"/>
      <c r="CX107" s="109"/>
      <c r="CY107" s="109"/>
      <c r="CZ107" s="59">
        <f t="shared" si="105"/>
        <v>0</v>
      </c>
      <c r="DA107" s="121"/>
      <c r="DB107" s="150"/>
      <c r="DC107" s="108"/>
      <c r="DD107" s="59">
        <f>DC107+DB107</f>
        <v>0</v>
      </c>
      <c r="DE107" s="121"/>
      <c r="DF107" s="150"/>
      <c r="DG107" s="108"/>
      <c r="DH107" s="59">
        <f t="shared" si="119"/>
        <v>0</v>
      </c>
    </row>
    <row r="108" spans="1:112" s="95" customFormat="1">
      <c r="A108" s="86"/>
      <c r="B108" s="247" t="s">
        <v>15</v>
      </c>
      <c r="C108" s="197" t="s">
        <v>668</v>
      </c>
      <c r="D108" s="127" t="s">
        <v>551</v>
      </c>
      <c r="E108" s="4"/>
      <c r="F108" s="2"/>
      <c r="G108" s="28"/>
      <c r="H108" s="28"/>
      <c r="I108" s="28"/>
      <c r="J108" s="28"/>
      <c r="K108" s="121"/>
      <c r="L108" s="150"/>
      <c r="M108" s="59"/>
      <c r="N108" s="59"/>
      <c r="O108" s="59"/>
      <c r="P108" s="121"/>
      <c r="Q108" s="150"/>
      <c r="R108" s="59"/>
      <c r="S108" s="59"/>
      <c r="T108" s="59"/>
      <c r="U108" s="121"/>
      <c r="V108" s="150"/>
      <c r="W108" s="59"/>
      <c r="X108" s="59"/>
      <c r="Y108" s="59"/>
      <c r="Z108" s="121"/>
      <c r="AA108" s="150"/>
      <c r="AB108" s="59"/>
      <c r="AC108" s="59"/>
      <c r="AD108" s="59"/>
      <c r="AE108" s="121"/>
      <c r="AF108" s="150"/>
      <c r="AG108" s="59"/>
      <c r="AH108" s="59"/>
      <c r="AI108" s="59"/>
      <c r="AJ108" s="121"/>
      <c r="AK108" s="150"/>
      <c r="AL108" s="59"/>
      <c r="AM108" s="59"/>
      <c r="AN108" s="59"/>
      <c r="AO108" s="121"/>
      <c r="AP108" s="150"/>
      <c r="AQ108" s="59"/>
      <c r="AR108" s="59">
        <f t="shared" si="111"/>
        <v>0</v>
      </c>
      <c r="AS108" s="59"/>
      <c r="AT108" s="121"/>
      <c r="AU108" s="150"/>
      <c r="AV108" s="59"/>
      <c r="AW108" s="59"/>
      <c r="AX108" s="59"/>
      <c r="AY108" s="121"/>
      <c r="AZ108" s="150"/>
      <c r="BA108" s="59"/>
      <c r="BB108" s="59"/>
      <c r="BC108" s="59"/>
      <c r="BD108" s="121"/>
      <c r="BE108" s="150"/>
      <c r="BF108" s="59"/>
      <c r="BG108" s="59"/>
      <c r="BH108" s="59"/>
      <c r="BI108" s="150"/>
      <c r="BJ108" s="69"/>
      <c r="BK108" s="59"/>
      <c r="BL108" s="59"/>
      <c r="BM108" s="121"/>
      <c r="BN108" s="150"/>
      <c r="BO108" s="59">
        <v>1</v>
      </c>
      <c r="BP108" s="59">
        <f>BO108+BN108</f>
        <v>1</v>
      </c>
      <c r="BQ108" s="62"/>
      <c r="BR108" s="121"/>
      <c r="BS108" s="150"/>
      <c r="BT108" s="59"/>
      <c r="BU108" s="59"/>
      <c r="BV108" s="121"/>
      <c r="BW108" s="150"/>
      <c r="BX108" s="59"/>
      <c r="BY108" s="59"/>
      <c r="BZ108" s="121"/>
      <c r="CA108" s="150"/>
      <c r="CB108" s="59"/>
      <c r="CC108" s="59"/>
      <c r="CD108" s="121"/>
      <c r="CE108" s="150"/>
      <c r="CF108" s="108"/>
      <c r="CG108" s="59"/>
      <c r="CH108" s="121"/>
      <c r="CI108" s="150"/>
      <c r="CJ108" s="108"/>
      <c r="CK108" s="59"/>
      <c r="CL108" s="121"/>
      <c r="CM108" s="150"/>
      <c r="CN108" s="109">
        <v>1</v>
      </c>
      <c r="CO108" s="62">
        <f>CN108+CM108</f>
        <v>1</v>
      </c>
      <c r="CP108" s="121"/>
      <c r="CQ108" s="150"/>
      <c r="CR108" s="108"/>
      <c r="CS108" s="59"/>
      <c r="CT108" s="121"/>
      <c r="CU108" s="150"/>
      <c r="CV108" s="109"/>
      <c r="CW108" s="109"/>
      <c r="CX108" s="109"/>
      <c r="CY108" s="109"/>
      <c r="CZ108" s="59"/>
      <c r="DA108" s="121"/>
      <c r="DB108" s="150"/>
      <c r="DC108" s="108"/>
      <c r="DD108" s="59"/>
      <c r="DE108" s="121"/>
      <c r="DF108" s="150"/>
      <c r="DG108" s="108"/>
      <c r="DH108" s="59">
        <f t="shared" si="119"/>
        <v>0</v>
      </c>
    </row>
    <row r="109" spans="1:112" s="95" customFormat="1">
      <c r="A109" s="86"/>
      <c r="B109" s="248"/>
      <c r="C109" s="197" t="s">
        <v>713</v>
      </c>
      <c r="D109" s="127" t="s">
        <v>551</v>
      </c>
      <c r="E109" s="4"/>
      <c r="F109" s="2"/>
      <c r="G109" s="28"/>
      <c r="H109" s="28"/>
      <c r="I109" s="28"/>
      <c r="J109" s="28"/>
      <c r="K109" s="121"/>
      <c r="L109" s="150"/>
      <c r="M109" s="59"/>
      <c r="N109" s="59"/>
      <c r="O109" s="59"/>
      <c r="P109" s="121"/>
      <c r="Q109" s="150"/>
      <c r="R109" s="59"/>
      <c r="S109" s="59"/>
      <c r="T109" s="59"/>
      <c r="U109" s="121"/>
      <c r="V109" s="150"/>
      <c r="W109" s="59"/>
      <c r="X109" s="59"/>
      <c r="Y109" s="59"/>
      <c r="Z109" s="121"/>
      <c r="AA109" s="150"/>
      <c r="AB109" s="59"/>
      <c r="AC109" s="59"/>
      <c r="AD109" s="59"/>
      <c r="AE109" s="121"/>
      <c r="AF109" s="150"/>
      <c r="AG109" s="59"/>
      <c r="AH109" s="59"/>
      <c r="AI109" s="59"/>
      <c r="AJ109" s="121"/>
      <c r="AK109" s="150"/>
      <c r="AL109" s="59"/>
      <c r="AM109" s="59"/>
      <c r="AN109" s="59"/>
      <c r="AO109" s="121"/>
      <c r="AP109" s="150"/>
      <c r="AQ109" s="59"/>
      <c r="AR109" s="59"/>
      <c r="AS109" s="59"/>
      <c r="AT109" s="121"/>
      <c r="AU109" s="150"/>
      <c r="AV109" s="59"/>
      <c r="AW109" s="59"/>
      <c r="AX109" s="59"/>
      <c r="AY109" s="121"/>
      <c r="AZ109" s="150"/>
      <c r="BA109" s="59"/>
      <c r="BB109" s="59"/>
      <c r="BC109" s="59"/>
      <c r="BD109" s="121"/>
      <c r="BE109" s="150"/>
      <c r="BF109" s="59"/>
      <c r="BG109" s="59"/>
      <c r="BH109" s="59"/>
      <c r="BI109" s="150"/>
      <c r="BJ109" s="69"/>
      <c r="BK109" s="59"/>
      <c r="BL109" s="59"/>
      <c r="BM109" s="121"/>
      <c r="BN109" s="150"/>
      <c r="BO109" s="59"/>
      <c r="BP109" s="59"/>
      <c r="BQ109" s="62"/>
      <c r="BR109" s="121"/>
      <c r="BS109" s="150"/>
      <c r="BT109" s="59"/>
      <c r="BU109" s="59"/>
      <c r="BV109" s="121"/>
      <c r="BW109" s="150"/>
      <c r="BX109" s="59"/>
      <c r="BY109" s="59"/>
      <c r="BZ109" s="121"/>
      <c r="CA109" s="150"/>
      <c r="CB109" s="59"/>
      <c r="CC109" s="59"/>
      <c r="CD109" s="121"/>
      <c r="CE109" s="150"/>
      <c r="CF109" s="108"/>
      <c r="CG109" s="59"/>
      <c r="CH109" s="121"/>
      <c r="CI109" s="150"/>
      <c r="CJ109" s="108"/>
      <c r="CK109" s="59"/>
      <c r="CL109" s="121"/>
      <c r="CM109" s="150"/>
      <c r="CN109" s="109"/>
      <c r="CO109" s="62"/>
      <c r="CP109" s="121"/>
      <c r="CQ109" s="150"/>
      <c r="CR109" s="108"/>
      <c r="CS109" s="59"/>
      <c r="CT109" s="121"/>
      <c r="CU109" s="150"/>
      <c r="CV109" s="109"/>
      <c r="CW109" s="109"/>
      <c r="CX109" s="109"/>
      <c r="CY109" s="109"/>
      <c r="CZ109" s="59"/>
      <c r="DA109" s="121"/>
      <c r="DB109" s="150"/>
      <c r="DC109" s="108"/>
      <c r="DD109" s="59"/>
      <c r="DE109" s="121"/>
      <c r="DF109" s="150"/>
      <c r="DG109" s="108">
        <v>1</v>
      </c>
      <c r="DH109" s="59">
        <f t="shared" si="119"/>
        <v>1</v>
      </c>
    </row>
    <row r="110" spans="1:112" ht="15" customHeight="1">
      <c r="A110" s="86">
        <v>22</v>
      </c>
      <c r="B110" s="248"/>
      <c r="C110" s="16" t="s">
        <v>58</v>
      </c>
      <c r="D110" s="127" t="s">
        <v>551</v>
      </c>
      <c r="E110" s="4" t="s">
        <v>581</v>
      </c>
      <c r="F110" s="2" t="s">
        <v>541</v>
      </c>
      <c r="G110" s="28">
        <v>2905</v>
      </c>
      <c r="H110" s="28">
        <v>9</v>
      </c>
      <c r="I110" s="28">
        <v>74</v>
      </c>
      <c r="J110" s="28">
        <v>0</v>
      </c>
      <c r="K110" s="121"/>
      <c r="L110" s="150"/>
      <c r="M110" s="59"/>
      <c r="N110" s="59">
        <f t="shared" si="106"/>
        <v>0</v>
      </c>
      <c r="O110" s="59"/>
      <c r="P110" s="121"/>
      <c r="Q110" s="150"/>
      <c r="R110" s="59"/>
      <c r="S110" s="59">
        <f t="shared" si="107"/>
        <v>0</v>
      </c>
      <c r="T110" s="59"/>
      <c r="U110" s="121"/>
      <c r="V110" s="150"/>
      <c r="W110" s="59"/>
      <c r="X110" s="59">
        <f t="shared" si="108"/>
        <v>0</v>
      </c>
      <c r="Y110" s="59"/>
      <c r="Z110" s="121"/>
      <c r="AA110" s="150"/>
      <c r="AB110" s="59"/>
      <c r="AC110" s="59">
        <f t="shared" si="109"/>
        <v>0</v>
      </c>
      <c r="AD110" s="59"/>
      <c r="AE110" s="121"/>
      <c r="AF110" s="150"/>
      <c r="AG110" s="59"/>
      <c r="AH110" s="59">
        <f t="shared" si="110"/>
        <v>0</v>
      </c>
      <c r="AI110" s="59"/>
      <c r="AJ110" s="121"/>
      <c r="AK110" s="150"/>
      <c r="AL110" s="59"/>
      <c r="AM110" s="59"/>
      <c r="AN110" s="59"/>
      <c r="AO110" s="121"/>
      <c r="AP110" s="150"/>
      <c r="AQ110" s="59"/>
      <c r="AR110" s="59">
        <f t="shared" si="111"/>
        <v>0</v>
      </c>
      <c r="AS110" s="59"/>
      <c r="AT110" s="121"/>
      <c r="AU110" s="150"/>
      <c r="AV110" s="59"/>
      <c r="AW110" s="59"/>
      <c r="AX110" s="59"/>
      <c r="AY110" s="121"/>
      <c r="AZ110" s="150"/>
      <c r="BA110" s="59"/>
      <c r="BB110" s="59"/>
      <c r="BC110" s="59"/>
      <c r="BD110" s="121"/>
      <c r="BE110" s="150"/>
      <c r="BF110" s="59"/>
      <c r="BG110" s="59"/>
      <c r="BH110" s="59"/>
      <c r="BI110" s="150">
        <v>1</v>
      </c>
      <c r="BJ110" s="69"/>
      <c r="BK110" s="59">
        <f t="shared" si="112"/>
        <v>1</v>
      </c>
      <c r="BL110" s="59"/>
      <c r="BM110" s="121">
        <v>1</v>
      </c>
      <c r="BN110" s="150"/>
      <c r="BO110" s="59">
        <v>1</v>
      </c>
      <c r="BP110" s="59">
        <f t="shared" si="113"/>
        <v>1</v>
      </c>
      <c r="BQ110" s="149">
        <f t="shared" si="114"/>
        <v>2</v>
      </c>
      <c r="BR110" s="121"/>
      <c r="BS110" s="150"/>
      <c r="BT110" s="59"/>
      <c r="BU110" s="59">
        <f t="shared" si="115"/>
        <v>0</v>
      </c>
      <c r="BV110" s="121"/>
      <c r="BW110" s="150"/>
      <c r="BX110" s="59">
        <v>1</v>
      </c>
      <c r="BY110" s="59">
        <f t="shared" si="116"/>
        <v>1</v>
      </c>
      <c r="BZ110" s="121"/>
      <c r="CA110" s="150"/>
      <c r="CB110" s="59"/>
      <c r="CC110" s="59">
        <f t="shared" si="101"/>
        <v>0</v>
      </c>
      <c r="CD110" s="121"/>
      <c r="CE110" s="150"/>
      <c r="CF110" s="108"/>
      <c r="CG110" s="59">
        <f t="shared" si="102"/>
        <v>0</v>
      </c>
      <c r="CH110" s="121"/>
      <c r="CI110" s="150"/>
      <c r="CJ110" s="108"/>
      <c r="CK110" s="59">
        <f t="shared" si="103"/>
        <v>0</v>
      </c>
      <c r="CL110" s="121">
        <v>3</v>
      </c>
      <c r="CM110" s="150">
        <v>1</v>
      </c>
      <c r="CN110" s="108">
        <v>1</v>
      </c>
      <c r="CO110" s="149">
        <f t="shared" si="117"/>
        <v>2</v>
      </c>
      <c r="CP110" s="121"/>
      <c r="CQ110" s="150">
        <v>2</v>
      </c>
      <c r="CR110" s="108"/>
      <c r="CS110" s="59">
        <f t="shared" si="104"/>
        <v>2</v>
      </c>
      <c r="CT110" s="121">
        <v>1</v>
      </c>
      <c r="CU110" s="150">
        <v>1</v>
      </c>
      <c r="CV110" s="108"/>
      <c r="CW110" s="108">
        <v>1</v>
      </c>
      <c r="CX110" s="108"/>
      <c r="CY110" s="108"/>
      <c r="CZ110" s="59">
        <f t="shared" si="105"/>
        <v>2</v>
      </c>
      <c r="DA110" s="121"/>
      <c r="DB110" s="150">
        <v>1</v>
      </c>
      <c r="DC110" s="108"/>
      <c r="DD110" s="59">
        <f t="shared" si="118"/>
        <v>1</v>
      </c>
      <c r="DE110" s="121"/>
      <c r="DF110" s="150"/>
      <c r="DG110" s="108"/>
      <c r="DH110" s="59">
        <f t="shared" si="119"/>
        <v>0</v>
      </c>
    </row>
    <row r="111" spans="1:112">
      <c r="A111" s="86">
        <v>23</v>
      </c>
      <c r="B111" s="248"/>
      <c r="C111" s="16" t="s">
        <v>62</v>
      </c>
      <c r="D111" s="127" t="s">
        <v>551</v>
      </c>
      <c r="E111" s="4" t="s">
        <v>581</v>
      </c>
      <c r="F111" s="2" t="s">
        <v>541</v>
      </c>
      <c r="G111" s="28">
        <v>749</v>
      </c>
      <c r="H111" s="28">
        <v>0</v>
      </c>
      <c r="I111" s="28">
        <v>1</v>
      </c>
      <c r="J111" s="28">
        <v>0</v>
      </c>
      <c r="K111" s="121"/>
      <c r="L111" s="150"/>
      <c r="M111" s="59"/>
      <c r="N111" s="59">
        <f t="shared" si="106"/>
        <v>0</v>
      </c>
      <c r="O111" s="59"/>
      <c r="P111" s="121"/>
      <c r="Q111" s="150"/>
      <c r="R111" s="59"/>
      <c r="S111" s="59">
        <f t="shared" si="107"/>
        <v>0</v>
      </c>
      <c r="T111" s="59"/>
      <c r="U111" s="121"/>
      <c r="V111" s="150"/>
      <c r="W111" s="59"/>
      <c r="X111" s="59">
        <f t="shared" si="108"/>
        <v>0</v>
      </c>
      <c r="Y111" s="59"/>
      <c r="Z111" s="121"/>
      <c r="AA111" s="150"/>
      <c r="AB111" s="59"/>
      <c r="AC111" s="59">
        <f t="shared" si="109"/>
        <v>0</v>
      </c>
      <c r="AD111" s="59"/>
      <c r="AE111" s="121"/>
      <c r="AF111" s="150"/>
      <c r="AG111" s="59"/>
      <c r="AH111" s="59">
        <f t="shared" si="110"/>
        <v>0</v>
      </c>
      <c r="AI111" s="59"/>
      <c r="AJ111" s="121"/>
      <c r="AK111" s="150"/>
      <c r="AL111" s="59"/>
      <c r="AM111" s="59"/>
      <c r="AN111" s="59"/>
      <c r="AO111" s="121"/>
      <c r="AP111" s="150"/>
      <c r="AQ111" s="59"/>
      <c r="AR111" s="59">
        <f t="shared" si="111"/>
        <v>0</v>
      </c>
      <c r="AS111" s="59"/>
      <c r="AT111" s="121"/>
      <c r="AU111" s="150"/>
      <c r="AV111" s="59"/>
      <c r="AW111" s="59"/>
      <c r="AX111" s="59"/>
      <c r="AY111" s="121"/>
      <c r="AZ111" s="150"/>
      <c r="BA111" s="59"/>
      <c r="BB111" s="59"/>
      <c r="BC111" s="59"/>
      <c r="BD111" s="121"/>
      <c r="BE111" s="150"/>
      <c r="BF111" s="59"/>
      <c r="BG111" s="59"/>
      <c r="BH111" s="59"/>
      <c r="BI111" s="150"/>
      <c r="BJ111" s="69"/>
      <c r="BK111" s="59">
        <f t="shared" si="112"/>
        <v>0</v>
      </c>
      <c r="BL111" s="59"/>
      <c r="BM111" s="121">
        <v>1</v>
      </c>
      <c r="BN111" s="150">
        <v>1</v>
      </c>
      <c r="BO111" s="146">
        <v>1</v>
      </c>
      <c r="BP111" s="59">
        <f t="shared" si="113"/>
        <v>2</v>
      </c>
      <c r="BQ111" s="149">
        <f t="shared" si="114"/>
        <v>2</v>
      </c>
      <c r="BR111" s="121"/>
      <c r="BS111" s="150"/>
      <c r="BT111" s="59"/>
      <c r="BU111" s="59">
        <f t="shared" si="115"/>
        <v>0</v>
      </c>
      <c r="BV111" s="121"/>
      <c r="BW111" s="150"/>
      <c r="BX111" s="59"/>
      <c r="BY111" s="59">
        <f t="shared" si="116"/>
        <v>0</v>
      </c>
      <c r="BZ111" s="121"/>
      <c r="CA111" s="150"/>
      <c r="CB111" s="59"/>
      <c r="CC111" s="59">
        <f t="shared" si="101"/>
        <v>0</v>
      </c>
      <c r="CD111" s="121"/>
      <c r="CE111" s="150"/>
      <c r="CF111" s="108"/>
      <c r="CG111" s="59">
        <f t="shared" si="102"/>
        <v>0</v>
      </c>
      <c r="CH111" s="121"/>
      <c r="CI111" s="150"/>
      <c r="CJ111" s="108"/>
      <c r="CK111" s="59">
        <f t="shared" si="103"/>
        <v>0</v>
      </c>
      <c r="CL111" s="121">
        <v>3</v>
      </c>
      <c r="CM111" s="150"/>
      <c r="CN111" s="108"/>
      <c r="CO111" s="62">
        <f t="shared" si="117"/>
        <v>0</v>
      </c>
      <c r="CP111" s="121"/>
      <c r="CQ111" s="150">
        <v>3</v>
      </c>
      <c r="CR111" s="108"/>
      <c r="CS111" s="59">
        <f t="shared" si="104"/>
        <v>3</v>
      </c>
      <c r="CT111" s="121">
        <v>1</v>
      </c>
      <c r="CU111" s="150"/>
      <c r="CV111" s="108"/>
      <c r="CW111" s="108"/>
      <c r="CX111" s="108"/>
      <c r="CY111" s="108"/>
      <c r="CZ111" s="59">
        <f t="shared" si="105"/>
        <v>0</v>
      </c>
      <c r="DA111" s="121"/>
      <c r="DB111" s="150">
        <v>1</v>
      </c>
      <c r="DC111" s="108"/>
      <c r="DD111" s="59">
        <f t="shared" si="118"/>
        <v>1</v>
      </c>
      <c r="DE111" s="121"/>
      <c r="DF111" s="150"/>
      <c r="DG111" s="108"/>
      <c r="DH111" s="59">
        <f t="shared" si="119"/>
        <v>0</v>
      </c>
    </row>
    <row r="112" spans="1:112">
      <c r="A112" s="86">
        <v>24</v>
      </c>
      <c r="B112" s="248"/>
      <c r="C112" s="16" t="s">
        <v>64</v>
      </c>
      <c r="D112" s="128" t="s">
        <v>552</v>
      </c>
      <c r="E112" s="4" t="s">
        <v>581</v>
      </c>
      <c r="F112" s="2" t="s">
        <v>541</v>
      </c>
      <c r="G112" s="28">
        <v>1817</v>
      </c>
      <c r="H112" s="28">
        <v>0</v>
      </c>
      <c r="I112" s="28">
        <v>6</v>
      </c>
      <c r="J112" s="28">
        <v>0</v>
      </c>
      <c r="K112" s="121"/>
      <c r="L112" s="150"/>
      <c r="M112" s="59"/>
      <c r="N112" s="59">
        <f t="shared" si="106"/>
        <v>0</v>
      </c>
      <c r="O112" s="59"/>
      <c r="P112" s="121"/>
      <c r="Q112" s="150"/>
      <c r="R112" s="59"/>
      <c r="S112" s="59">
        <f t="shared" si="107"/>
        <v>0</v>
      </c>
      <c r="T112" s="59"/>
      <c r="U112" s="121"/>
      <c r="V112" s="150"/>
      <c r="W112" s="59"/>
      <c r="X112" s="59">
        <f t="shared" si="108"/>
        <v>0</v>
      </c>
      <c r="Y112" s="59"/>
      <c r="Z112" s="121"/>
      <c r="AA112" s="150"/>
      <c r="AB112" s="59"/>
      <c r="AC112" s="59">
        <f t="shared" si="109"/>
        <v>0</v>
      </c>
      <c r="AD112" s="59"/>
      <c r="AE112" s="121"/>
      <c r="AF112" s="150"/>
      <c r="AG112" s="59"/>
      <c r="AH112" s="59">
        <f t="shared" si="110"/>
        <v>0</v>
      </c>
      <c r="AI112" s="59"/>
      <c r="AJ112" s="121"/>
      <c r="AK112" s="150"/>
      <c r="AL112" s="59"/>
      <c r="AM112" s="59"/>
      <c r="AN112" s="59"/>
      <c r="AO112" s="121"/>
      <c r="AP112" s="150"/>
      <c r="AQ112" s="59"/>
      <c r="AR112" s="59">
        <f t="shared" si="111"/>
        <v>0</v>
      </c>
      <c r="AS112" s="59"/>
      <c r="AT112" s="121"/>
      <c r="AU112" s="150"/>
      <c r="AV112" s="59"/>
      <c r="AW112" s="59"/>
      <c r="AX112" s="59"/>
      <c r="AY112" s="121"/>
      <c r="AZ112" s="150"/>
      <c r="BA112" s="59"/>
      <c r="BB112" s="59"/>
      <c r="BC112" s="59"/>
      <c r="BD112" s="121"/>
      <c r="BE112" s="150"/>
      <c r="BF112" s="59"/>
      <c r="BG112" s="59"/>
      <c r="BH112" s="59"/>
      <c r="BI112" s="150"/>
      <c r="BJ112" s="69"/>
      <c r="BK112" s="59">
        <f t="shared" si="112"/>
        <v>0</v>
      </c>
      <c r="BL112" s="59"/>
      <c r="BM112" s="121">
        <v>1</v>
      </c>
      <c r="BN112" s="150"/>
      <c r="BO112" s="59"/>
      <c r="BP112" s="59">
        <f t="shared" si="113"/>
        <v>0</v>
      </c>
      <c r="BQ112" s="62">
        <f t="shared" si="114"/>
        <v>0</v>
      </c>
      <c r="BR112" s="121"/>
      <c r="BS112" s="150"/>
      <c r="BT112" s="59"/>
      <c r="BU112" s="59">
        <f t="shared" si="115"/>
        <v>0</v>
      </c>
      <c r="BV112" s="121"/>
      <c r="BW112" s="150"/>
      <c r="BX112" s="59"/>
      <c r="BY112" s="59">
        <f t="shared" si="116"/>
        <v>0</v>
      </c>
      <c r="BZ112" s="121"/>
      <c r="CA112" s="150"/>
      <c r="CB112" s="59"/>
      <c r="CC112" s="59">
        <f t="shared" si="101"/>
        <v>0</v>
      </c>
      <c r="CD112" s="121"/>
      <c r="CE112" s="150"/>
      <c r="CF112" s="108"/>
      <c r="CG112" s="59">
        <f t="shared" si="102"/>
        <v>0</v>
      </c>
      <c r="CH112" s="121"/>
      <c r="CI112" s="150"/>
      <c r="CJ112" s="108"/>
      <c r="CK112" s="59">
        <f t="shared" si="103"/>
        <v>0</v>
      </c>
      <c r="CL112" s="121">
        <v>3</v>
      </c>
      <c r="CM112" s="150">
        <v>1</v>
      </c>
      <c r="CN112" s="108">
        <v>1</v>
      </c>
      <c r="CO112" s="62">
        <f t="shared" si="117"/>
        <v>2</v>
      </c>
      <c r="CP112" s="121"/>
      <c r="CQ112" s="150">
        <v>1</v>
      </c>
      <c r="CR112" s="108"/>
      <c r="CS112" s="59">
        <f t="shared" si="104"/>
        <v>1</v>
      </c>
      <c r="CT112" s="121">
        <v>1</v>
      </c>
      <c r="CU112" s="150"/>
      <c r="CV112" s="108"/>
      <c r="CW112" s="108"/>
      <c r="CX112" s="108"/>
      <c r="CY112" s="108"/>
      <c r="CZ112" s="59">
        <f t="shared" si="105"/>
        <v>0</v>
      </c>
      <c r="DA112" s="121"/>
      <c r="DB112" s="150">
        <v>1</v>
      </c>
      <c r="DC112" s="108"/>
      <c r="DD112" s="59">
        <f t="shared" si="118"/>
        <v>1</v>
      </c>
      <c r="DE112" s="121"/>
      <c r="DF112" s="150"/>
      <c r="DG112" s="108"/>
      <c r="DH112" s="59">
        <f t="shared" si="119"/>
        <v>0</v>
      </c>
    </row>
    <row r="113" spans="1:112">
      <c r="A113" s="86">
        <v>25</v>
      </c>
      <c r="B113" s="248"/>
      <c r="C113" s="16" t="s">
        <v>57</v>
      </c>
      <c r="D113" s="127" t="s">
        <v>551</v>
      </c>
      <c r="E113" s="4" t="s">
        <v>581</v>
      </c>
      <c r="F113" s="2" t="s">
        <v>541</v>
      </c>
      <c r="G113" s="28">
        <v>2387</v>
      </c>
      <c r="H113" s="28">
        <v>0</v>
      </c>
      <c r="I113" s="28">
        <v>0</v>
      </c>
      <c r="J113" s="28">
        <v>0</v>
      </c>
      <c r="K113" s="121"/>
      <c r="L113" s="150"/>
      <c r="M113" s="59"/>
      <c r="N113" s="59">
        <f t="shared" si="106"/>
        <v>0</v>
      </c>
      <c r="O113" s="59"/>
      <c r="P113" s="121"/>
      <c r="Q113" s="150">
        <v>1</v>
      </c>
      <c r="R113" s="59"/>
      <c r="S113" s="59">
        <f t="shared" si="107"/>
        <v>1</v>
      </c>
      <c r="T113" s="59"/>
      <c r="U113" s="121"/>
      <c r="V113" s="150"/>
      <c r="W113" s="59"/>
      <c r="X113" s="59">
        <f t="shared" si="108"/>
        <v>0</v>
      </c>
      <c r="Y113" s="59"/>
      <c r="Z113" s="121"/>
      <c r="AA113" s="150"/>
      <c r="AB113" s="59"/>
      <c r="AC113" s="59">
        <f t="shared" si="109"/>
        <v>0</v>
      </c>
      <c r="AD113" s="59"/>
      <c r="AE113" s="121"/>
      <c r="AF113" s="150"/>
      <c r="AG113" s="59"/>
      <c r="AH113" s="59">
        <f t="shared" si="110"/>
        <v>0</v>
      </c>
      <c r="AI113" s="59"/>
      <c r="AJ113" s="121"/>
      <c r="AK113" s="150"/>
      <c r="AL113" s="59"/>
      <c r="AM113" s="59"/>
      <c r="AN113" s="59"/>
      <c r="AO113" s="121"/>
      <c r="AP113" s="150"/>
      <c r="AQ113" s="59"/>
      <c r="AR113" s="59">
        <f t="shared" si="111"/>
        <v>0</v>
      </c>
      <c r="AS113" s="59"/>
      <c r="AT113" s="121"/>
      <c r="AU113" s="150"/>
      <c r="AV113" s="59"/>
      <c r="AW113" s="59"/>
      <c r="AX113" s="59"/>
      <c r="AY113" s="121"/>
      <c r="AZ113" s="150"/>
      <c r="BA113" s="59"/>
      <c r="BB113" s="59"/>
      <c r="BC113" s="59"/>
      <c r="BD113" s="121"/>
      <c r="BE113" s="150"/>
      <c r="BF113" s="59"/>
      <c r="BG113" s="59"/>
      <c r="BH113" s="59"/>
      <c r="BI113" s="146">
        <v>1</v>
      </c>
      <c r="BJ113" s="69"/>
      <c r="BK113" s="59">
        <f t="shared" si="112"/>
        <v>1</v>
      </c>
      <c r="BL113" s="59"/>
      <c r="BM113" s="121">
        <v>1</v>
      </c>
      <c r="BN113" s="150"/>
      <c r="BO113" s="146"/>
      <c r="BP113" s="59">
        <f t="shared" si="113"/>
        <v>0</v>
      </c>
      <c r="BQ113" s="149">
        <f t="shared" si="114"/>
        <v>2</v>
      </c>
      <c r="BR113" s="121"/>
      <c r="BS113" s="150"/>
      <c r="BT113" s="59"/>
      <c r="BU113" s="59">
        <f t="shared" si="115"/>
        <v>0</v>
      </c>
      <c r="BV113" s="121"/>
      <c r="BW113" s="150"/>
      <c r="BX113" s="59">
        <v>1</v>
      </c>
      <c r="BY113" s="59">
        <f t="shared" si="116"/>
        <v>1</v>
      </c>
      <c r="BZ113" s="121"/>
      <c r="CA113" s="150"/>
      <c r="CB113" s="59"/>
      <c r="CC113" s="59">
        <f t="shared" si="101"/>
        <v>0</v>
      </c>
      <c r="CD113" s="121"/>
      <c r="CE113" s="150"/>
      <c r="CF113" s="108"/>
      <c r="CG113" s="59">
        <f t="shared" si="102"/>
        <v>0</v>
      </c>
      <c r="CH113" s="121"/>
      <c r="CI113" s="150"/>
      <c r="CJ113" s="108"/>
      <c r="CK113" s="59">
        <f t="shared" si="103"/>
        <v>0</v>
      </c>
      <c r="CL113" s="121">
        <v>3</v>
      </c>
      <c r="CM113" s="150">
        <v>1</v>
      </c>
      <c r="CN113" s="108"/>
      <c r="CO113" s="62">
        <f t="shared" si="117"/>
        <v>1</v>
      </c>
      <c r="CP113" s="121"/>
      <c r="CQ113" s="150">
        <v>1</v>
      </c>
      <c r="CR113" s="108"/>
      <c r="CS113" s="59">
        <f t="shared" si="104"/>
        <v>1</v>
      </c>
      <c r="CT113" s="121">
        <v>1</v>
      </c>
      <c r="CU113" s="150"/>
      <c r="CV113" s="108"/>
      <c r="CW113" s="108"/>
      <c r="CX113" s="108"/>
      <c r="CY113" s="108"/>
      <c r="CZ113" s="59">
        <f t="shared" si="105"/>
        <v>0</v>
      </c>
      <c r="DA113" s="121"/>
      <c r="DB113" s="150"/>
      <c r="DC113" s="108"/>
      <c r="DD113" s="59">
        <f t="shared" si="118"/>
        <v>0</v>
      </c>
      <c r="DE113" s="121"/>
      <c r="DF113" s="150"/>
      <c r="DG113" s="108"/>
      <c r="DH113" s="59">
        <f t="shared" si="119"/>
        <v>0</v>
      </c>
    </row>
    <row r="114" spans="1:112">
      <c r="A114" s="86">
        <v>26</v>
      </c>
      <c r="B114" s="248"/>
      <c r="C114" s="16" t="s">
        <v>667</v>
      </c>
      <c r="D114" s="128" t="s">
        <v>552</v>
      </c>
      <c r="E114" s="4" t="s">
        <v>581</v>
      </c>
      <c r="F114" s="2" t="s">
        <v>541</v>
      </c>
      <c r="G114" s="28">
        <v>624</v>
      </c>
      <c r="H114" s="28">
        <v>0</v>
      </c>
      <c r="I114" s="28">
        <v>0</v>
      </c>
      <c r="J114" s="28">
        <v>0</v>
      </c>
      <c r="K114" s="121"/>
      <c r="L114" s="150"/>
      <c r="M114" s="59"/>
      <c r="N114" s="59">
        <f t="shared" si="106"/>
        <v>0</v>
      </c>
      <c r="O114" s="59"/>
      <c r="P114" s="121"/>
      <c r="Q114" s="150"/>
      <c r="R114" s="59"/>
      <c r="S114" s="59">
        <f t="shared" si="107"/>
        <v>0</v>
      </c>
      <c r="T114" s="59"/>
      <c r="U114" s="121"/>
      <c r="V114" s="150"/>
      <c r="W114" s="59"/>
      <c r="X114" s="59">
        <f t="shared" si="108"/>
        <v>0</v>
      </c>
      <c r="Y114" s="59"/>
      <c r="Z114" s="121"/>
      <c r="AA114" s="150"/>
      <c r="AB114" s="59"/>
      <c r="AC114" s="59">
        <f t="shared" si="109"/>
        <v>0</v>
      </c>
      <c r="AD114" s="59"/>
      <c r="AE114" s="121"/>
      <c r="AF114" s="150"/>
      <c r="AG114" s="59"/>
      <c r="AH114" s="59">
        <f t="shared" si="110"/>
        <v>0</v>
      </c>
      <c r="AI114" s="59"/>
      <c r="AJ114" s="121"/>
      <c r="AK114" s="150"/>
      <c r="AL114" s="59"/>
      <c r="AM114" s="59"/>
      <c r="AN114" s="59"/>
      <c r="AO114" s="121"/>
      <c r="AP114" s="150"/>
      <c r="AQ114" s="59"/>
      <c r="AR114" s="59">
        <f t="shared" si="111"/>
        <v>0</v>
      </c>
      <c r="AS114" s="59"/>
      <c r="AT114" s="121"/>
      <c r="AU114" s="150"/>
      <c r="AV114" s="59"/>
      <c r="AW114" s="59"/>
      <c r="AX114" s="59"/>
      <c r="AY114" s="121"/>
      <c r="AZ114" s="150"/>
      <c r="BA114" s="59"/>
      <c r="BB114" s="59"/>
      <c r="BC114" s="59"/>
      <c r="BD114" s="121"/>
      <c r="BE114" s="150"/>
      <c r="BF114" s="59"/>
      <c r="BG114" s="59"/>
      <c r="BH114" s="59"/>
      <c r="BI114" s="150"/>
      <c r="BJ114" s="69"/>
      <c r="BK114" s="59">
        <f t="shared" si="112"/>
        <v>0</v>
      </c>
      <c r="BL114" s="59"/>
      <c r="BM114" s="121">
        <v>1</v>
      </c>
      <c r="BN114" s="150">
        <v>1</v>
      </c>
      <c r="BO114" s="59"/>
      <c r="BP114" s="59">
        <f t="shared" si="113"/>
        <v>1</v>
      </c>
      <c r="BQ114" s="149">
        <f t="shared" si="114"/>
        <v>1</v>
      </c>
      <c r="BR114" s="121"/>
      <c r="BS114" s="150"/>
      <c r="BT114" s="59"/>
      <c r="BU114" s="59">
        <f t="shared" si="115"/>
        <v>0</v>
      </c>
      <c r="BV114" s="121"/>
      <c r="BW114" s="150"/>
      <c r="BX114" s="59"/>
      <c r="BY114" s="59">
        <f t="shared" si="116"/>
        <v>0</v>
      </c>
      <c r="BZ114" s="121"/>
      <c r="CA114" s="150"/>
      <c r="CB114" s="59"/>
      <c r="CC114" s="59">
        <f t="shared" si="101"/>
        <v>0</v>
      </c>
      <c r="CD114" s="121"/>
      <c r="CE114" s="150"/>
      <c r="CF114" s="108"/>
      <c r="CG114" s="59">
        <f t="shared" si="102"/>
        <v>0</v>
      </c>
      <c r="CH114" s="121"/>
      <c r="CI114" s="150"/>
      <c r="CJ114" s="108"/>
      <c r="CK114" s="59">
        <f t="shared" si="103"/>
        <v>0</v>
      </c>
      <c r="CL114" s="121">
        <v>3</v>
      </c>
      <c r="CM114" s="150">
        <v>1</v>
      </c>
      <c r="CN114" s="108"/>
      <c r="CO114" s="62">
        <f t="shared" si="117"/>
        <v>1</v>
      </c>
      <c r="CP114" s="121"/>
      <c r="CQ114" s="150">
        <v>2</v>
      </c>
      <c r="CR114" s="108"/>
      <c r="CS114" s="59">
        <f t="shared" si="104"/>
        <v>2</v>
      </c>
      <c r="CT114" s="121">
        <v>1</v>
      </c>
      <c r="CU114" s="150"/>
      <c r="CV114" s="108"/>
      <c r="CW114" s="108"/>
      <c r="CX114" s="108"/>
      <c r="CY114" s="108"/>
      <c r="CZ114" s="59">
        <f t="shared" si="105"/>
        <v>0</v>
      </c>
      <c r="DA114" s="121"/>
      <c r="DB114" s="150">
        <v>1</v>
      </c>
      <c r="DC114" s="108"/>
      <c r="DD114" s="59">
        <f t="shared" si="118"/>
        <v>1</v>
      </c>
      <c r="DE114" s="121"/>
      <c r="DF114" s="150"/>
      <c r="DG114" s="108"/>
      <c r="DH114" s="59">
        <f t="shared" ref="DH114:DH132" si="120">DG114+DF114</f>
        <v>0</v>
      </c>
    </row>
    <row r="115" spans="1:112" s="95" customFormat="1">
      <c r="A115" s="86"/>
      <c r="B115" s="249"/>
      <c r="C115" s="58" t="s">
        <v>63</v>
      </c>
      <c r="D115" s="127" t="s">
        <v>551</v>
      </c>
      <c r="E115" s="145"/>
      <c r="F115" s="99" t="s">
        <v>543</v>
      </c>
      <c r="G115" s="28">
        <v>1706</v>
      </c>
      <c r="H115" s="28">
        <v>0</v>
      </c>
      <c r="I115" s="28">
        <v>0</v>
      </c>
      <c r="J115" s="28">
        <v>0</v>
      </c>
      <c r="K115" s="121"/>
      <c r="L115" s="150"/>
      <c r="M115" s="59"/>
      <c r="N115" s="59">
        <f t="shared" si="106"/>
        <v>0</v>
      </c>
      <c r="O115" s="59"/>
      <c r="P115" s="121"/>
      <c r="Q115" s="150"/>
      <c r="R115" s="59"/>
      <c r="S115" s="59">
        <f t="shared" si="107"/>
        <v>0</v>
      </c>
      <c r="T115" s="59"/>
      <c r="U115" s="121"/>
      <c r="V115" s="150"/>
      <c r="W115" s="59"/>
      <c r="X115" s="59">
        <f t="shared" si="108"/>
        <v>0</v>
      </c>
      <c r="Y115" s="59"/>
      <c r="Z115" s="121"/>
      <c r="AA115" s="150"/>
      <c r="AB115" s="59"/>
      <c r="AC115" s="59">
        <f t="shared" si="109"/>
        <v>0</v>
      </c>
      <c r="AD115" s="59"/>
      <c r="AE115" s="121"/>
      <c r="AF115" s="150"/>
      <c r="AG115" s="59"/>
      <c r="AH115" s="59">
        <f t="shared" si="110"/>
        <v>0</v>
      </c>
      <c r="AI115" s="59"/>
      <c r="AJ115" s="121"/>
      <c r="AK115" s="150"/>
      <c r="AL115" s="59"/>
      <c r="AM115" s="59"/>
      <c r="AN115" s="59"/>
      <c r="AO115" s="121"/>
      <c r="AP115" s="150"/>
      <c r="AQ115" s="59"/>
      <c r="AR115" s="59">
        <f t="shared" si="111"/>
        <v>0</v>
      </c>
      <c r="AS115" s="59"/>
      <c r="AT115" s="121"/>
      <c r="AU115" s="150"/>
      <c r="AV115" s="59"/>
      <c r="AW115" s="59"/>
      <c r="AX115" s="59"/>
      <c r="AY115" s="121"/>
      <c r="AZ115" s="150"/>
      <c r="BA115" s="59"/>
      <c r="BB115" s="59"/>
      <c r="BC115" s="59"/>
      <c r="BD115" s="121"/>
      <c r="BE115" s="150"/>
      <c r="BF115" s="59"/>
      <c r="BG115" s="59"/>
      <c r="BH115" s="59"/>
      <c r="BI115" s="150"/>
      <c r="BJ115" s="69"/>
      <c r="BK115" s="59">
        <f t="shared" si="112"/>
        <v>0</v>
      </c>
      <c r="BL115" s="59"/>
      <c r="BM115" s="121"/>
      <c r="BN115" s="150">
        <v>1</v>
      </c>
      <c r="BO115" s="59"/>
      <c r="BP115" s="59">
        <f t="shared" si="113"/>
        <v>1</v>
      </c>
      <c r="BQ115" s="149">
        <f t="shared" si="114"/>
        <v>1</v>
      </c>
      <c r="BR115" s="121"/>
      <c r="BS115" s="150"/>
      <c r="BT115" s="59"/>
      <c r="BU115" s="59">
        <f t="shared" si="115"/>
        <v>0</v>
      </c>
      <c r="BV115" s="121"/>
      <c r="BW115" s="150"/>
      <c r="BX115" s="59"/>
      <c r="BY115" s="59">
        <f t="shared" si="116"/>
        <v>0</v>
      </c>
      <c r="BZ115" s="121"/>
      <c r="CA115" s="150"/>
      <c r="CB115" s="59"/>
      <c r="CC115" s="59">
        <f t="shared" si="101"/>
        <v>0</v>
      </c>
      <c r="CD115" s="121"/>
      <c r="CE115" s="150"/>
      <c r="CF115" s="108"/>
      <c r="CG115" s="59">
        <f t="shared" si="102"/>
        <v>0</v>
      </c>
      <c r="CH115" s="121"/>
      <c r="CI115" s="150"/>
      <c r="CJ115" s="108"/>
      <c r="CK115" s="59">
        <f t="shared" si="103"/>
        <v>0</v>
      </c>
      <c r="CL115" s="121">
        <v>3</v>
      </c>
      <c r="CM115" s="150"/>
      <c r="CN115" s="108">
        <v>1</v>
      </c>
      <c r="CO115" s="62">
        <f t="shared" si="117"/>
        <v>1</v>
      </c>
      <c r="CP115" s="121"/>
      <c r="CQ115" s="150"/>
      <c r="CR115" s="108">
        <v>1</v>
      </c>
      <c r="CS115" s="59">
        <f t="shared" si="104"/>
        <v>1</v>
      </c>
      <c r="CT115" s="121">
        <v>1</v>
      </c>
      <c r="CU115" s="150"/>
      <c r="CV115" s="108"/>
      <c r="CW115" s="108"/>
      <c r="CX115" s="108"/>
      <c r="CY115" s="108"/>
      <c r="CZ115" s="59">
        <f t="shared" si="105"/>
        <v>0</v>
      </c>
      <c r="DA115" s="121"/>
      <c r="DB115" s="150"/>
      <c r="DC115" s="108"/>
      <c r="DD115" s="59">
        <f t="shared" si="118"/>
        <v>0</v>
      </c>
      <c r="DE115" s="121"/>
      <c r="DF115" s="150"/>
      <c r="DG115" s="108"/>
      <c r="DH115" s="59">
        <f t="shared" si="120"/>
        <v>0</v>
      </c>
    </row>
    <row r="116" spans="1:112">
      <c r="A116" s="86">
        <v>27</v>
      </c>
      <c r="B116" s="247" t="s">
        <v>16</v>
      </c>
      <c r="C116" s="18" t="s">
        <v>73</v>
      </c>
      <c r="D116" s="130" t="s">
        <v>422</v>
      </c>
      <c r="E116" s="4" t="s">
        <v>581</v>
      </c>
      <c r="F116" s="99" t="s">
        <v>543</v>
      </c>
      <c r="G116" s="28">
        <v>157</v>
      </c>
      <c r="H116" s="28">
        <v>0</v>
      </c>
      <c r="I116" s="28">
        <v>0</v>
      </c>
      <c r="J116" s="28">
        <v>0</v>
      </c>
      <c r="K116" s="121"/>
      <c r="L116" s="150"/>
      <c r="M116" s="59"/>
      <c r="N116" s="59">
        <f t="shared" si="106"/>
        <v>0</v>
      </c>
      <c r="O116" s="59"/>
      <c r="P116" s="121"/>
      <c r="Q116" s="150"/>
      <c r="R116" s="59"/>
      <c r="S116" s="59">
        <f t="shared" si="107"/>
        <v>0</v>
      </c>
      <c r="T116" s="59"/>
      <c r="U116" s="121"/>
      <c r="V116" s="150"/>
      <c r="W116" s="59"/>
      <c r="X116" s="59">
        <f t="shared" si="108"/>
        <v>0</v>
      </c>
      <c r="Y116" s="59"/>
      <c r="Z116" s="121"/>
      <c r="AA116" s="150"/>
      <c r="AB116" s="59"/>
      <c r="AC116" s="59">
        <f t="shared" si="109"/>
        <v>0</v>
      </c>
      <c r="AD116" s="59"/>
      <c r="AE116" s="121"/>
      <c r="AF116" s="150"/>
      <c r="AG116" s="59"/>
      <c r="AH116" s="59">
        <f t="shared" si="110"/>
        <v>0</v>
      </c>
      <c r="AI116" s="59"/>
      <c r="AJ116" s="121"/>
      <c r="AK116" s="150"/>
      <c r="AL116" s="59"/>
      <c r="AM116" s="59"/>
      <c r="AN116" s="59"/>
      <c r="AO116" s="121"/>
      <c r="AP116" s="150"/>
      <c r="AQ116" s="59"/>
      <c r="AR116" s="59">
        <f t="shared" si="111"/>
        <v>0</v>
      </c>
      <c r="AS116" s="59"/>
      <c r="AT116" s="121"/>
      <c r="AU116" s="150"/>
      <c r="AV116" s="59"/>
      <c r="AW116" s="59"/>
      <c r="AX116" s="59"/>
      <c r="AY116" s="121"/>
      <c r="AZ116" s="150"/>
      <c r="BA116" s="59"/>
      <c r="BB116" s="59"/>
      <c r="BC116" s="59"/>
      <c r="BD116" s="121"/>
      <c r="BE116" s="150"/>
      <c r="BF116" s="59"/>
      <c r="BG116" s="59"/>
      <c r="BH116" s="59"/>
      <c r="BI116" s="150"/>
      <c r="BJ116" s="69"/>
      <c r="BK116" s="59">
        <f t="shared" si="112"/>
        <v>0</v>
      </c>
      <c r="BL116" s="59"/>
      <c r="BM116" s="121">
        <v>1</v>
      </c>
      <c r="BN116" s="150">
        <v>1</v>
      </c>
      <c r="BO116" s="59"/>
      <c r="BP116" s="59">
        <f t="shared" si="113"/>
        <v>1</v>
      </c>
      <c r="BQ116" s="149">
        <f t="shared" si="114"/>
        <v>1</v>
      </c>
      <c r="BR116" s="121"/>
      <c r="BS116" s="150"/>
      <c r="BT116" s="59"/>
      <c r="BU116" s="59">
        <f t="shared" si="115"/>
        <v>0</v>
      </c>
      <c r="BV116" s="121"/>
      <c r="BW116" s="150"/>
      <c r="BX116" s="59"/>
      <c r="BY116" s="59">
        <f t="shared" si="116"/>
        <v>0</v>
      </c>
      <c r="BZ116" s="121"/>
      <c r="CA116" s="150"/>
      <c r="CB116" s="59"/>
      <c r="CC116" s="59">
        <f t="shared" si="101"/>
        <v>0</v>
      </c>
      <c r="CD116" s="121"/>
      <c r="CE116" s="150"/>
      <c r="CF116" s="108"/>
      <c r="CG116" s="59">
        <f t="shared" si="102"/>
        <v>0</v>
      </c>
      <c r="CH116" s="121"/>
      <c r="CI116" s="150"/>
      <c r="CJ116" s="108"/>
      <c r="CK116" s="59">
        <f t="shared" si="103"/>
        <v>0</v>
      </c>
      <c r="CL116" s="121">
        <v>3</v>
      </c>
      <c r="CM116" s="150"/>
      <c r="CN116" s="109"/>
      <c r="CO116" s="62">
        <f t="shared" si="117"/>
        <v>0</v>
      </c>
      <c r="CP116" s="121"/>
      <c r="CQ116" s="150">
        <v>2</v>
      </c>
      <c r="CR116" s="109"/>
      <c r="CS116" s="59">
        <f t="shared" si="104"/>
        <v>2</v>
      </c>
      <c r="CT116" s="121">
        <v>1</v>
      </c>
      <c r="CU116" s="150"/>
      <c r="CV116" s="109"/>
      <c r="CW116" s="109"/>
      <c r="CX116" s="109"/>
      <c r="CY116" s="109"/>
      <c r="CZ116" s="59">
        <f t="shared" si="105"/>
        <v>0</v>
      </c>
      <c r="DA116" s="121"/>
      <c r="DB116" s="150">
        <v>1</v>
      </c>
      <c r="DC116" s="109"/>
      <c r="DD116" s="59">
        <f t="shared" si="118"/>
        <v>1</v>
      </c>
      <c r="DE116" s="121"/>
      <c r="DF116" s="150"/>
      <c r="DG116" s="109"/>
      <c r="DH116" s="59">
        <f t="shared" si="120"/>
        <v>0</v>
      </c>
    </row>
    <row r="117" spans="1:112">
      <c r="A117" s="86">
        <v>28</v>
      </c>
      <c r="B117" s="248"/>
      <c r="C117" s="18" t="s">
        <v>70</v>
      </c>
      <c r="D117" s="130" t="s">
        <v>422</v>
      </c>
      <c r="E117" s="4" t="s">
        <v>581</v>
      </c>
      <c r="F117" s="99" t="s">
        <v>543</v>
      </c>
      <c r="G117" s="28">
        <v>732</v>
      </c>
      <c r="H117" s="28">
        <v>0</v>
      </c>
      <c r="I117" s="28">
        <v>0</v>
      </c>
      <c r="J117" s="28">
        <v>0</v>
      </c>
      <c r="K117" s="121"/>
      <c r="L117" s="150"/>
      <c r="M117" s="59"/>
      <c r="N117" s="59">
        <f t="shared" si="106"/>
        <v>0</v>
      </c>
      <c r="O117" s="59"/>
      <c r="P117" s="121"/>
      <c r="Q117" s="150"/>
      <c r="R117" s="59"/>
      <c r="S117" s="59">
        <f t="shared" si="107"/>
        <v>0</v>
      </c>
      <c r="T117" s="59"/>
      <c r="U117" s="121"/>
      <c r="V117" s="150"/>
      <c r="W117" s="59"/>
      <c r="X117" s="59">
        <f t="shared" si="108"/>
        <v>0</v>
      </c>
      <c r="Y117" s="59"/>
      <c r="Z117" s="121"/>
      <c r="AA117" s="150"/>
      <c r="AB117" s="59"/>
      <c r="AC117" s="59">
        <f t="shared" si="109"/>
        <v>0</v>
      </c>
      <c r="AD117" s="59"/>
      <c r="AE117" s="121"/>
      <c r="AF117" s="150"/>
      <c r="AG117" s="59"/>
      <c r="AH117" s="59">
        <f t="shared" si="110"/>
        <v>0</v>
      </c>
      <c r="AI117" s="59"/>
      <c r="AJ117" s="121"/>
      <c r="AK117" s="150"/>
      <c r="AL117" s="59"/>
      <c r="AM117" s="59"/>
      <c r="AN117" s="59"/>
      <c r="AO117" s="121"/>
      <c r="AP117" s="150"/>
      <c r="AQ117" s="59"/>
      <c r="AR117" s="59">
        <f t="shared" si="111"/>
        <v>0</v>
      </c>
      <c r="AS117" s="59"/>
      <c r="AT117" s="121"/>
      <c r="AU117" s="150"/>
      <c r="AV117" s="59"/>
      <c r="AW117" s="59"/>
      <c r="AX117" s="59"/>
      <c r="AY117" s="121"/>
      <c r="AZ117" s="150"/>
      <c r="BA117" s="59"/>
      <c r="BB117" s="59"/>
      <c r="BC117" s="59"/>
      <c r="BD117" s="121"/>
      <c r="BE117" s="150"/>
      <c r="BF117" s="59"/>
      <c r="BG117" s="59"/>
      <c r="BH117" s="59"/>
      <c r="BI117" s="150"/>
      <c r="BJ117" s="69"/>
      <c r="BK117" s="59">
        <f t="shared" si="112"/>
        <v>0</v>
      </c>
      <c r="BL117" s="59"/>
      <c r="BM117" s="121">
        <v>1</v>
      </c>
      <c r="BN117" s="150">
        <v>1</v>
      </c>
      <c r="BO117" s="59"/>
      <c r="BP117" s="59">
        <f t="shared" si="113"/>
        <v>1</v>
      </c>
      <c r="BQ117" s="149">
        <f t="shared" si="114"/>
        <v>1</v>
      </c>
      <c r="BR117" s="121"/>
      <c r="BS117" s="150"/>
      <c r="BT117" s="59"/>
      <c r="BU117" s="59">
        <f t="shared" si="115"/>
        <v>0</v>
      </c>
      <c r="BV117" s="121"/>
      <c r="BW117" s="150"/>
      <c r="BX117" s="59"/>
      <c r="BY117" s="59">
        <f t="shared" si="116"/>
        <v>0</v>
      </c>
      <c r="BZ117" s="121"/>
      <c r="CA117" s="150"/>
      <c r="CB117" s="59"/>
      <c r="CC117" s="59">
        <f t="shared" si="101"/>
        <v>0</v>
      </c>
      <c r="CD117" s="121"/>
      <c r="CE117" s="150"/>
      <c r="CF117" s="108"/>
      <c r="CG117" s="59">
        <f t="shared" si="102"/>
        <v>0</v>
      </c>
      <c r="CH117" s="121"/>
      <c r="CI117" s="150"/>
      <c r="CJ117" s="108"/>
      <c r="CK117" s="59">
        <f t="shared" si="103"/>
        <v>0</v>
      </c>
      <c r="CL117" s="121">
        <v>3</v>
      </c>
      <c r="CM117" s="150"/>
      <c r="CN117" s="109">
        <v>1</v>
      </c>
      <c r="CO117" s="62">
        <f t="shared" si="117"/>
        <v>1</v>
      </c>
      <c r="CP117" s="121"/>
      <c r="CQ117" s="150">
        <v>1</v>
      </c>
      <c r="CR117" s="109"/>
      <c r="CS117" s="59">
        <f t="shared" si="104"/>
        <v>1</v>
      </c>
      <c r="CT117" s="121">
        <v>1</v>
      </c>
      <c r="CU117" s="150"/>
      <c r="CV117" s="109"/>
      <c r="CW117" s="110"/>
      <c r="CX117" s="110"/>
      <c r="CY117" s="110"/>
      <c r="CZ117" s="59">
        <f t="shared" si="105"/>
        <v>0</v>
      </c>
      <c r="DA117" s="121"/>
      <c r="DB117" s="150">
        <v>1</v>
      </c>
      <c r="DC117" s="109"/>
      <c r="DD117" s="59">
        <f t="shared" si="118"/>
        <v>1</v>
      </c>
      <c r="DE117" s="121"/>
      <c r="DF117" s="150"/>
      <c r="DG117" s="109"/>
      <c r="DH117" s="59">
        <f t="shared" si="120"/>
        <v>0</v>
      </c>
    </row>
    <row r="118" spans="1:112">
      <c r="A118" s="86">
        <v>29</v>
      </c>
      <c r="B118" s="248"/>
      <c r="C118" s="18" t="s">
        <v>69</v>
      </c>
      <c r="D118" s="128" t="s">
        <v>552</v>
      </c>
      <c r="E118" s="4" t="s">
        <v>581</v>
      </c>
      <c r="F118" s="99" t="s">
        <v>543</v>
      </c>
      <c r="G118" s="28">
        <v>927</v>
      </c>
      <c r="H118" s="28">
        <v>0</v>
      </c>
      <c r="I118" s="28">
        <v>0</v>
      </c>
      <c r="J118" s="28">
        <v>0</v>
      </c>
      <c r="K118" s="121"/>
      <c r="L118" s="150"/>
      <c r="M118" s="59"/>
      <c r="N118" s="59">
        <f t="shared" si="106"/>
        <v>0</v>
      </c>
      <c r="O118" s="59"/>
      <c r="P118" s="121"/>
      <c r="Q118" s="150"/>
      <c r="R118" s="59"/>
      <c r="S118" s="59">
        <f t="shared" si="107"/>
        <v>0</v>
      </c>
      <c r="T118" s="59"/>
      <c r="U118" s="121"/>
      <c r="V118" s="150"/>
      <c r="W118" s="59"/>
      <c r="X118" s="59">
        <f t="shared" si="108"/>
        <v>0</v>
      </c>
      <c r="Y118" s="59"/>
      <c r="Z118" s="121"/>
      <c r="AA118" s="150"/>
      <c r="AB118" s="59"/>
      <c r="AC118" s="59">
        <f t="shared" si="109"/>
        <v>0</v>
      </c>
      <c r="AD118" s="59"/>
      <c r="AE118" s="121"/>
      <c r="AF118" s="150"/>
      <c r="AG118" s="59"/>
      <c r="AH118" s="59">
        <f t="shared" si="110"/>
        <v>0</v>
      </c>
      <c r="AI118" s="59"/>
      <c r="AJ118" s="121"/>
      <c r="AK118" s="150"/>
      <c r="AL118" s="59"/>
      <c r="AM118" s="59"/>
      <c r="AN118" s="59"/>
      <c r="AO118" s="121"/>
      <c r="AP118" s="150"/>
      <c r="AQ118" s="59"/>
      <c r="AR118" s="59">
        <f t="shared" si="111"/>
        <v>0</v>
      </c>
      <c r="AS118" s="59"/>
      <c r="AT118" s="121"/>
      <c r="AU118" s="150"/>
      <c r="AV118" s="59"/>
      <c r="AW118" s="59"/>
      <c r="AX118" s="59"/>
      <c r="AY118" s="121"/>
      <c r="AZ118" s="150"/>
      <c r="BA118" s="59"/>
      <c r="BB118" s="59"/>
      <c r="BC118" s="59"/>
      <c r="BD118" s="121"/>
      <c r="BE118" s="150"/>
      <c r="BF118" s="59"/>
      <c r="BG118" s="59"/>
      <c r="BH118" s="59"/>
      <c r="BI118" s="150"/>
      <c r="BJ118" s="69"/>
      <c r="BK118" s="59">
        <f t="shared" si="112"/>
        <v>0</v>
      </c>
      <c r="BL118" s="59"/>
      <c r="BM118" s="121">
        <v>1</v>
      </c>
      <c r="BN118" s="150">
        <v>1</v>
      </c>
      <c r="BO118" s="59"/>
      <c r="BP118" s="59">
        <f t="shared" si="113"/>
        <v>1</v>
      </c>
      <c r="BQ118" s="149">
        <f t="shared" si="114"/>
        <v>1</v>
      </c>
      <c r="BR118" s="121"/>
      <c r="BS118" s="150"/>
      <c r="BT118" s="59"/>
      <c r="BU118" s="59">
        <f t="shared" si="115"/>
        <v>0</v>
      </c>
      <c r="BV118" s="121"/>
      <c r="BW118" s="150"/>
      <c r="BX118" s="59"/>
      <c r="BY118" s="59">
        <f t="shared" si="116"/>
        <v>0</v>
      </c>
      <c r="BZ118" s="121"/>
      <c r="CA118" s="150"/>
      <c r="CB118" s="59"/>
      <c r="CC118" s="59">
        <f t="shared" si="101"/>
        <v>0</v>
      </c>
      <c r="CD118" s="121"/>
      <c r="CE118" s="150"/>
      <c r="CF118" s="108"/>
      <c r="CG118" s="59">
        <f t="shared" si="102"/>
        <v>0</v>
      </c>
      <c r="CH118" s="121"/>
      <c r="CI118" s="150"/>
      <c r="CJ118" s="108"/>
      <c r="CK118" s="59">
        <f t="shared" si="103"/>
        <v>0</v>
      </c>
      <c r="CL118" s="121">
        <v>3</v>
      </c>
      <c r="CM118" s="150"/>
      <c r="CN118" s="109">
        <v>1</v>
      </c>
      <c r="CO118" s="62">
        <f t="shared" si="117"/>
        <v>1</v>
      </c>
      <c r="CP118" s="121"/>
      <c r="CQ118" s="150">
        <v>1</v>
      </c>
      <c r="CR118" s="109"/>
      <c r="CS118" s="59">
        <f t="shared" si="104"/>
        <v>1</v>
      </c>
      <c r="CT118" s="121">
        <v>1</v>
      </c>
      <c r="CU118" s="150"/>
      <c r="CV118" s="109"/>
      <c r="CW118" s="109">
        <v>1</v>
      </c>
      <c r="CX118" s="109"/>
      <c r="CY118" s="109"/>
      <c r="CZ118" s="59">
        <f t="shared" si="105"/>
        <v>1</v>
      </c>
      <c r="DA118" s="121"/>
      <c r="DB118" s="150">
        <v>1</v>
      </c>
      <c r="DC118" s="109"/>
      <c r="DD118" s="59">
        <f t="shared" si="118"/>
        <v>1</v>
      </c>
      <c r="DE118" s="121"/>
      <c r="DF118" s="150"/>
      <c r="DG118" s="109"/>
      <c r="DH118" s="59">
        <f t="shared" si="120"/>
        <v>0</v>
      </c>
    </row>
    <row r="119" spans="1:112">
      <c r="A119" s="86">
        <v>30</v>
      </c>
      <c r="B119" s="248"/>
      <c r="C119" s="5" t="s">
        <v>74</v>
      </c>
      <c r="D119" s="128" t="s">
        <v>552</v>
      </c>
      <c r="E119" s="4" t="s">
        <v>581</v>
      </c>
      <c r="F119" s="99" t="s">
        <v>543</v>
      </c>
      <c r="G119" s="28">
        <v>1622</v>
      </c>
      <c r="H119" s="28">
        <v>0</v>
      </c>
      <c r="I119" s="28">
        <v>0</v>
      </c>
      <c r="J119" s="28">
        <v>0</v>
      </c>
      <c r="K119" s="121"/>
      <c r="L119" s="150"/>
      <c r="M119" s="59"/>
      <c r="N119" s="59">
        <f t="shared" si="106"/>
        <v>0</v>
      </c>
      <c r="O119" s="59"/>
      <c r="P119" s="121"/>
      <c r="Q119" s="150"/>
      <c r="R119" s="59"/>
      <c r="S119" s="59">
        <f t="shared" si="107"/>
        <v>0</v>
      </c>
      <c r="T119" s="59"/>
      <c r="U119" s="121"/>
      <c r="V119" s="150"/>
      <c r="W119" s="59"/>
      <c r="X119" s="59">
        <f t="shared" si="108"/>
        <v>0</v>
      </c>
      <c r="Y119" s="59"/>
      <c r="Z119" s="121"/>
      <c r="AA119" s="150"/>
      <c r="AB119" s="59"/>
      <c r="AC119" s="59">
        <f t="shared" si="109"/>
        <v>0</v>
      </c>
      <c r="AD119" s="59"/>
      <c r="AE119" s="121"/>
      <c r="AF119" s="150"/>
      <c r="AG119" s="59"/>
      <c r="AH119" s="59">
        <f t="shared" si="110"/>
        <v>0</v>
      </c>
      <c r="AI119" s="59"/>
      <c r="AJ119" s="121"/>
      <c r="AK119" s="150"/>
      <c r="AL119" s="59"/>
      <c r="AM119" s="59"/>
      <c r="AN119" s="59"/>
      <c r="AO119" s="121"/>
      <c r="AP119" s="150"/>
      <c r="AQ119" s="59"/>
      <c r="AR119" s="59">
        <f t="shared" si="111"/>
        <v>0</v>
      </c>
      <c r="AS119" s="59"/>
      <c r="AT119" s="121"/>
      <c r="AU119" s="150"/>
      <c r="AV119" s="59"/>
      <c r="AW119" s="59"/>
      <c r="AX119" s="59"/>
      <c r="AY119" s="121"/>
      <c r="AZ119" s="150"/>
      <c r="BA119" s="59"/>
      <c r="BB119" s="59"/>
      <c r="BC119" s="59"/>
      <c r="BD119" s="121"/>
      <c r="BE119" s="150"/>
      <c r="BF119" s="59"/>
      <c r="BG119" s="59"/>
      <c r="BH119" s="59"/>
      <c r="BI119" s="150"/>
      <c r="BJ119" s="69"/>
      <c r="BK119" s="59">
        <f t="shared" si="112"/>
        <v>0</v>
      </c>
      <c r="BL119" s="59"/>
      <c r="BM119" s="121">
        <v>1</v>
      </c>
      <c r="BN119" s="150">
        <v>1</v>
      </c>
      <c r="BO119" s="59"/>
      <c r="BP119" s="59">
        <f t="shared" si="113"/>
        <v>1</v>
      </c>
      <c r="BQ119" s="149">
        <f t="shared" si="114"/>
        <v>1</v>
      </c>
      <c r="BR119" s="121"/>
      <c r="BS119" s="150"/>
      <c r="BT119" s="59"/>
      <c r="BU119" s="59">
        <f t="shared" si="115"/>
        <v>0</v>
      </c>
      <c r="BV119" s="121"/>
      <c r="BW119" s="150"/>
      <c r="BX119" s="59"/>
      <c r="BY119" s="59">
        <f t="shared" si="116"/>
        <v>0</v>
      </c>
      <c r="BZ119" s="121"/>
      <c r="CA119" s="150"/>
      <c r="CB119" s="59"/>
      <c r="CC119" s="59">
        <f t="shared" si="101"/>
        <v>0</v>
      </c>
      <c r="CD119" s="121"/>
      <c r="CE119" s="150"/>
      <c r="CF119" s="108"/>
      <c r="CG119" s="59">
        <f t="shared" si="102"/>
        <v>0</v>
      </c>
      <c r="CH119" s="121"/>
      <c r="CI119" s="150"/>
      <c r="CJ119" s="108"/>
      <c r="CK119" s="59">
        <f t="shared" si="103"/>
        <v>0</v>
      </c>
      <c r="CL119" s="121">
        <v>3</v>
      </c>
      <c r="CM119" s="150"/>
      <c r="CN119" s="109">
        <v>2</v>
      </c>
      <c r="CO119" s="62">
        <f t="shared" si="117"/>
        <v>2</v>
      </c>
      <c r="CP119" s="121"/>
      <c r="CQ119" s="150">
        <v>1</v>
      </c>
      <c r="CR119" s="109"/>
      <c r="CS119" s="59">
        <f t="shared" si="104"/>
        <v>1</v>
      </c>
      <c r="CT119" s="121">
        <v>1</v>
      </c>
      <c r="CU119" s="150"/>
      <c r="CV119" s="109"/>
      <c r="CW119" s="109"/>
      <c r="CX119" s="109"/>
      <c r="CY119" s="109"/>
      <c r="CZ119" s="59">
        <f t="shared" si="105"/>
        <v>0</v>
      </c>
      <c r="DA119" s="121"/>
      <c r="DB119" s="150">
        <v>1</v>
      </c>
      <c r="DC119" s="109"/>
      <c r="DD119" s="59">
        <f t="shared" si="118"/>
        <v>1</v>
      </c>
      <c r="DE119" s="121"/>
      <c r="DF119" s="150"/>
      <c r="DG119" s="109"/>
      <c r="DH119" s="59">
        <f t="shared" si="120"/>
        <v>0</v>
      </c>
    </row>
    <row r="120" spans="1:112">
      <c r="A120" s="86">
        <v>31</v>
      </c>
      <c r="B120" s="248"/>
      <c r="C120" s="18" t="s">
        <v>68</v>
      </c>
      <c r="D120" s="130" t="s">
        <v>422</v>
      </c>
      <c r="E120" s="4" t="s">
        <v>581</v>
      </c>
      <c r="F120" s="99" t="s">
        <v>543</v>
      </c>
      <c r="G120" s="28">
        <v>781</v>
      </c>
      <c r="H120" s="28">
        <v>0</v>
      </c>
      <c r="I120" s="28">
        <v>0</v>
      </c>
      <c r="J120" s="28">
        <v>0</v>
      </c>
      <c r="K120" s="121"/>
      <c r="L120" s="150"/>
      <c r="M120" s="59"/>
      <c r="N120" s="59">
        <f t="shared" si="106"/>
        <v>0</v>
      </c>
      <c r="O120" s="59"/>
      <c r="P120" s="121"/>
      <c r="Q120" s="150"/>
      <c r="R120" s="59"/>
      <c r="S120" s="59">
        <f t="shared" si="107"/>
        <v>0</v>
      </c>
      <c r="T120" s="59"/>
      <c r="U120" s="121"/>
      <c r="V120" s="150"/>
      <c r="W120" s="59"/>
      <c r="X120" s="59">
        <f t="shared" si="108"/>
        <v>0</v>
      </c>
      <c r="Y120" s="59"/>
      <c r="Z120" s="121"/>
      <c r="AA120" s="150"/>
      <c r="AB120" s="59"/>
      <c r="AC120" s="59">
        <f t="shared" si="109"/>
        <v>0</v>
      </c>
      <c r="AD120" s="59"/>
      <c r="AE120" s="121"/>
      <c r="AF120" s="150"/>
      <c r="AG120" s="59"/>
      <c r="AH120" s="59">
        <f t="shared" si="110"/>
        <v>0</v>
      </c>
      <c r="AI120" s="59"/>
      <c r="AJ120" s="121"/>
      <c r="AK120" s="150"/>
      <c r="AL120" s="59"/>
      <c r="AM120" s="59"/>
      <c r="AN120" s="59"/>
      <c r="AO120" s="121"/>
      <c r="AP120" s="150"/>
      <c r="AQ120" s="59"/>
      <c r="AR120" s="59">
        <f t="shared" si="111"/>
        <v>0</v>
      </c>
      <c r="AS120" s="59"/>
      <c r="AT120" s="121"/>
      <c r="AU120" s="146">
        <v>0</v>
      </c>
      <c r="AV120" s="59"/>
      <c r="AW120" s="59"/>
      <c r="AX120" s="59"/>
      <c r="AY120" s="121"/>
      <c r="AZ120" s="150"/>
      <c r="BA120" s="59"/>
      <c r="BB120" s="59"/>
      <c r="BC120" s="59"/>
      <c r="BD120" s="121"/>
      <c r="BE120" s="150"/>
      <c r="BF120" s="59"/>
      <c r="BG120" s="59"/>
      <c r="BH120" s="59"/>
      <c r="BI120" s="150"/>
      <c r="BJ120" s="69"/>
      <c r="BK120" s="59">
        <f t="shared" si="112"/>
        <v>0</v>
      </c>
      <c r="BL120" s="59"/>
      <c r="BM120" s="121">
        <v>1</v>
      </c>
      <c r="BN120" s="146">
        <v>1</v>
      </c>
      <c r="BO120" s="59"/>
      <c r="BP120" s="59">
        <f t="shared" si="113"/>
        <v>1</v>
      </c>
      <c r="BQ120" s="149">
        <f t="shared" si="114"/>
        <v>1</v>
      </c>
      <c r="BR120" s="121"/>
      <c r="BS120" s="150"/>
      <c r="BT120" s="59"/>
      <c r="BU120" s="59">
        <f t="shared" si="115"/>
        <v>0</v>
      </c>
      <c r="BV120" s="121"/>
      <c r="BW120" s="150"/>
      <c r="BX120" s="59"/>
      <c r="BY120" s="59">
        <f t="shared" si="116"/>
        <v>0</v>
      </c>
      <c r="BZ120" s="121"/>
      <c r="CA120" s="150"/>
      <c r="CB120" s="59"/>
      <c r="CC120" s="59">
        <f t="shared" si="101"/>
        <v>0</v>
      </c>
      <c r="CD120" s="121"/>
      <c r="CE120" s="150"/>
      <c r="CF120" s="108"/>
      <c r="CG120" s="59">
        <f t="shared" si="102"/>
        <v>0</v>
      </c>
      <c r="CH120" s="121"/>
      <c r="CI120" s="150"/>
      <c r="CJ120" s="108"/>
      <c r="CK120" s="59">
        <f t="shared" si="103"/>
        <v>0</v>
      </c>
      <c r="CL120" s="121">
        <v>3</v>
      </c>
      <c r="CM120" s="150"/>
      <c r="CN120" s="109">
        <v>1</v>
      </c>
      <c r="CO120" s="62">
        <f t="shared" si="117"/>
        <v>1</v>
      </c>
      <c r="CP120" s="121"/>
      <c r="CQ120" s="150">
        <v>1</v>
      </c>
      <c r="CR120" s="109"/>
      <c r="CS120" s="59">
        <f t="shared" si="104"/>
        <v>1</v>
      </c>
      <c r="CT120" s="121">
        <v>1</v>
      </c>
      <c r="CU120" s="150"/>
      <c r="CV120" s="114">
        <v>1</v>
      </c>
      <c r="CW120" s="110"/>
      <c r="CX120" s="110"/>
      <c r="CY120" s="110"/>
      <c r="CZ120" s="59">
        <f t="shared" si="105"/>
        <v>1</v>
      </c>
      <c r="DA120" s="121"/>
      <c r="DB120" s="150"/>
      <c r="DC120" s="109"/>
      <c r="DD120" s="59">
        <f t="shared" si="118"/>
        <v>0</v>
      </c>
      <c r="DE120" s="121"/>
      <c r="DF120" s="150"/>
      <c r="DG120" s="109"/>
      <c r="DH120" s="59">
        <f t="shared" si="120"/>
        <v>0</v>
      </c>
    </row>
    <row r="121" spans="1:112">
      <c r="A121" s="86">
        <v>32</v>
      </c>
      <c r="B121" s="248"/>
      <c r="C121" s="18" t="s">
        <v>72</v>
      </c>
      <c r="D121" s="130" t="s">
        <v>422</v>
      </c>
      <c r="E121" s="4" t="s">
        <v>581</v>
      </c>
      <c r="F121" s="99" t="s">
        <v>543</v>
      </c>
      <c r="G121" s="28">
        <v>856</v>
      </c>
      <c r="H121" s="28">
        <v>0</v>
      </c>
      <c r="I121" s="28">
        <v>0</v>
      </c>
      <c r="J121" s="28">
        <v>0</v>
      </c>
      <c r="K121" s="121"/>
      <c r="L121" s="150"/>
      <c r="M121" s="59"/>
      <c r="N121" s="59">
        <f t="shared" si="106"/>
        <v>0</v>
      </c>
      <c r="O121" s="59"/>
      <c r="P121" s="121"/>
      <c r="Q121" s="150"/>
      <c r="R121" s="59"/>
      <c r="S121" s="59">
        <f t="shared" si="107"/>
        <v>0</v>
      </c>
      <c r="T121" s="59"/>
      <c r="U121" s="121"/>
      <c r="V121" s="150"/>
      <c r="W121" s="59"/>
      <c r="X121" s="59">
        <f t="shared" si="108"/>
        <v>0</v>
      </c>
      <c r="Y121" s="59"/>
      <c r="Z121" s="121"/>
      <c r="AA121" s="150"/>
      <c r="AB121" s="59"/>
      <c r="AC121" s="59">
        <f t="shared" si="109"/>
        <v>0</v>
      </c>
      <c r="AD121" s="59"/>
      <c r="AE121" s="121"/>
      <c r="AF121" s="150"/>
      <c r="AG121" s="59"/>
      <c r="AH121" s="59">
        <f t="shared" si="110"/>
        <v>0</v>
      </c>
      <c r="AI121" s="59"/>
      <c r="AJ121" s="121"/>
      <c r="AK121" s="150"/>
      <c r="AL121" s="59"/>
      <c r="AM121" s="59"/>
      <c r="AN121" s="59"/>
      <c r="AO121" s="121"/>
      <c r="AP121" s="150"/>
      <c r="AQ121" s="59"/>
      <c r="AR121" s="59">
        <f t="shared" si="111"/>
        <v>0</v>
      </c>
      <c r="AS121" s="59"/>
      <c r="AT121" s="121"/>
      <c r="AU121" s="150"/>
      <c r="AV121" s="59"/>
      <c r="AW121" s="59"/>
      <c r="AX121" s="59"/>
      <c r="AY121" s="121"/>
      <c r="AZ121" s="150"/>
      <c r="BA121" s="59"/>
      <c r="BB121" s="59"/>
      <c r="BC121" s="59"/>
      <c r="BD121" s="121"/>
      <c r="BE121" s="150"/>
      <c r="BF121" s="59"/>
      <c r="BG121" s="59"/>
      <c r="BH121" s="59"/>
      <c r="BI121" s="150"/>
      <c r="BJ121" s="69"/>
      <c r="BK121" s="59">
        <f t="shared" si="112"/>
        <v>0</v>
      </c>
      <c r="BL121" s="59"/>
      <c r="BM121" s="121">
        <v>1</v>
      </c>
      <c r="BN121" s="150">
        <v>1</v>
      </c>
      <c r="BO121" s="59"/>
      <c r="BP121" s="59">
        <f t="shared" si="113"/>
        <v>1</v>
      </c>
      <c r="BQ121" s="149">
        <f t="shared" ref="BQ121:BQ152" si="121">BP121+BK121+BG121+BB121+AW121+AR121+AM121+AH121+AC121+X121+S121+N121</f>
        <v>1</v>
      </c>
      <c r="BR121" s="121"/>
      <c r="BS121" s="150"/>
      <c r="BT121" s="59"/>
      <c r="BU121" s="59">
        <f t="shared" si="115"/>
        <v>0</v>
      </c>
      <c r="BV121" s="121"/>
      <c r="BW121" s="150"/>
      <c r="BX121" s="59"/>
      <c r="BY121" s="59">
        <f t="shared" si="116"/>
        <v>0</v>
      </c>
      <c r="BZ121" s="121"/>
      <c r="CA121" s="150"/>
      <c r="CB121" s="59"/>
      <c r="CC121" s="59">
        <f t="shared" si="101"/>
        <v>0</v>
      </c>
      <c r="CD121" s="121"/>
      <c r="CE121" s="150"/>
      <c r="CF121" s="108"/>
      <c r="CG121" s="59">
        <f t="shared" si="102"/>
        <v>0</v>
      </c>
      <c r="CH121" s="121"/>
      <c r="CI121" s="150"/>
      <c r="CJ121" s="108"/>
      <c r="CK121" s="59">
        <f t="shared" ref="CK121:CK152" si="122">CJ121+CI121</f>
        <v>0</v>
      </c>
      <c r="CL121" s="121">
        <v>3</v>
      </c>
      <c r="CM121" s="150"/>
      <c r="CN121" s="109">
        <v>1</v>
      </c>
      <c r="CO121" s="62">
        <f t="shared" si="117"/>
        <v>1</v>
      </c>
      <c r="CP121" s="121"/>
      <c r="CQ121" s="150">
        <v>1</v>
      </c>
      <c r="CR121" s="109"/>
      <c r="CS121" s="59">
        <f t="shared" si="104"/>
        <v>1</v>
      </c>
      <c r="CT121" s="121">
        <v>1</v>
      </c>
      <c r="CU121" s="150"/>
      <c r="CV121" s="109"/>
      <c r="CW121" s="109"/>
      <c r="CX121" s="109"/>
      <c r="CY121" s="109"/>
      <c r="CZ121" s="59">
        <f t="shared" si="105"/>
        <v>0</v>
      </c>
      <c r="DA121" s="121"/>
      <c r="DB121" s="150">
        <v>2</v>
      </c>
      <c r="DC121" s="109"/>
      <c r="DD121" s="59">
        <f t="shared" si="118"/>
        <v>2</v>
      </c>
      <c r="DE121" s="121"/>
      <c r="DF121" s="150"/>
      <c r="DG121" s="109"/>
      <c r="DH121" s="59">
        <f t="shared" si="120"/>
        <v>0</v>
      </c>
    </row>
    <row r="122" spans="1:112">
      <c r="A122" s="86">
        <v>33</v>
      </c>
      <c r="B122" s="248"/>
      <c r="C122" s="18" t="s">
        <v>509</v>
      </c>
      <c r="D122" s="130" t="s">
        <v>422</v>
      </c>
      <c r="E122" s="4" t="s">
        <v>581</v>
      </c>
      <c r="F122" s="99" t="s">
        <v>543</v>
      </c>
      <c r="G122" s="28">
        <v>357</v>
      </c>
      <c r="H122" s="28">
        <v>0</v>
      </c>
      <c r="I122" s="28">
        <v>0</v>
      </c>
      <c r="J122" s="28">
        <v>0</v>
      </c>
      <c r="K122" s="121"/>
      <c r="L122" s="150"/>
      <c r="M122" s="59"/>
      <c r="N122" s="59">
        <f t="shared" si="106"/>
        <v>0</v>
      </c>
      <c r="O122" s="59"/>
      <c r="P122" s="121"/>
      <c r="Q122" s="150"/>
      <c r="R122" s="59"/>
      <c r="S122" s="59">
        <f t="shared" si="107"/>
        <v>0</v>
      </c>
      <c r="T122" s="59"/>
      <c r="U122" s="121"/>
      <c r="V122" s="150"/>
      <c r="W122" s="59"/>
      <c r="X122" s="59">
        <f t="shared" si="108"/>
        <v>0</v>
      </c>
      <c r="Y122" s="59"/>
      <c r="Z122" s="121"/>
      <c r="AA122" s="146">
        <v>0</v>
      </c>
      <c r="AB122" s="59"/>
      <c r="AC122" s="59">
        <f t="shared" si="109"/>
        <v>0</v>
      </c>
      <c r="AD122" s="59"/>
      <c r="AE122" s="121"/>
      <c r="AF122" s="150"/>
      <c r="AG122" s="59"/>
      <c r="AH122" s="59">
        <f t="shared" si="110"/>
        <v>0</v>
      </c>
      <c r="AI122" s="59"/>
      <c r="AJ122" s="121"/>
      <c r="AK122" s="150"/>
      <c r="AL122" s="59"/>
      <c r="AM122" s="59"/>
      <c r="AN122" s="59"/>
      <c r="AO122" s="121"/>
      <c r="AP122" s="150"/>
      <c r="AQ122" s="59"/>
      <c r="AR122" s="59">
        <f t="shared" si="111"/>
        <v>0</v>
      </c>
      <c r="AS122" s="59"/>
      <c r="AT122" s="121"/>
      <c r="AU122" s="150"/>
      <c r="AV122" s="59"/>
      <c r="AW122" s="59"/>
      <c r="AX122" s="59"/>
      <c r="AY122" s="121"/>
      <c r="AZ122" s="150"/>
      <c r="BA122" s="59"/>
      <c r="BB122" s="59"/>
      <c r="BC122" s="59"/>
      <c r="BD122" s="121"/>
      <c r="BE122" s="150"/>
      <c r="BF122" s="59"/>
      <c r="BG122" s="59"/>
      <c r="BH122" s="59"/>
      <c r="BI122" s="150"/>
      <c r="BJ122" s="69"/>
      <c r="BK122" s="59">
        <f t="shared" si="112"/>
        <v>0</v>
      </c>
      <c r="BL122" s="59"/>
      <c r="BM122" s="121">
        <v>1</v>
      </c>
      <c r="BN122" s="146">
        <v>1</v>
      </c>
      <c r="BO122" s="212">
        <v>0</v>
      </c>
      <c r="BP122" s="59">
        <f t="shared" si="113"/>
        <v>1</v>
      </c>
      <c r="BQ122" s="149">
        <f t="shared" si="121"/>
        <v>1</v>
      </c>
      <c r="BR122" s="121"/>
      <c r="BS122" s="150"/>
      <c r="BT122" s="59"/>
      <c r="BU122" s="59">
        <f t="shared" si="115"/>
        <v>0</v>
      </c>
      <c r="BV122" s="121"/>
      <c r="BW122" s="150"/>
      <c r="BX122" s="59"/>
      <c r="BY122" s="59">
        <f t="shared" si="116"/>
        <v>0</v>
      </c>
      <c r="BZ122" s="121"/>
      <c r="CA122" s="150"/>
      <c r="CB122" s="59"/>
      <c r="CC122" s="59">
        <f t="shared" si="101"/>
        <v>0</v>
      </c>
      <c r="CD122" s="121"/>
      <c r="CE122" s="150"/>
      <c r="CF122" s="108"/>
      <c r="CG122" s="59">
        <f t="shared" si="102"/>
        <v>0</v>
      </c>
      <c r="CH122" s="121"/>
      <c r="CI122" s="150"/>
      <c r="CJ122" s="108"/>
      <c r="CK122" s="59">
        <f t="shared" si="122"/>
        <v>0</v>
      </c>
      <c r="CL122" s="121">
        <v>3</v>
      </c>
      <c r="CM122" s="150"/>
      <c r="CN122" s="109">
        <v>1</v>
      </c>
      <c r="CO122" s="62">
        <f t="shared" si="117"/>
        <v>1</v>
      </c>
      <c r="CP122" s="121"/>
      <c r="CQ122" s="150">
        <v>1</v>
      </c>
      <c r="CR122" s="109"/>
      <c r="CS122" s="59">
        <f t="shared" si="104"/>
        <v>1</v>
      </c>
      <c r="CT122" s="121">
        <v>1</v>
      </c>
      <c r="CU122" s="150"/>
      <c r="CV122" s="109"/>
      <c r="CW122" s="109"/>
      <c r="CX122" s="109"/>
      <c r="CY122" s="109"/>
      <c r="CZ122" s="59">
        <f t="shared" si="105"/>
        <v>0</v>
      </c>
      <c r="DA122" s="121"/>
      <c r="DB122" s="150">
        <v>1</v>
      </c>
      <c r="DC122" s="109"/>
      <c r="DD122" s="59">
        <f t="shared" si="118"/>
        <v>1</v>
      </c>
      <c r="DE122" s="121"/>
      <c r="DF122" s="150"/>
      <c r="DG122" s="109"/>
      <c r="DH122" s="59">
        <f t="shared" si="120"/>
        <v>0</v>
      </c>
    </row>
    <row r="123" spans="1:112">
      <c r="A123" s="86">
        <v>34</v>
      </c>
      <c r="B123" s="249"/>
      <c r="C123" s="18" t="s">
        <v>71</v>
      </c>
      <c r="D123" s="130" t="s">
        <v>422</v>
      </c>
      <c r="E123" s="4" t="s">
        <v>581</v>
      </c>
      <c r="F123" s="99" t="s">
        <v>543</v>
      </c>
      <c r="G123" s="28">
        <v>934</v>
      </c>
      <c r="H123" s="28">
        <v>0</v>
      </c>
      <c r="I123" s="28">
        <v>0</v>
      </c>
      <c r="J123" s="28">
        <v>0</v>
      </c>
      <c r="K123" s="121"/>
      <c r="L123" s="150"/>
      <c r="M123" s="59"/>
      <c r="N123" s="59">
        <f t="shared" si="106"/>
        <v>0</v>
      </c>
      <c r="O123" s="59"/>
      <c r="P123" s="121"/>
      <c r="Q123" s="150"/>
      <c r="R123" s="59"/>
      <c r="S123" s="59">
        <f t="shared" si="107"/>
        <v>0</v>
      </c>
      <c r="T123" s="59"/>
      <c r="U123" s="121"/>
      <c r="V123" s="150"/>
      <c r="W123" s="59"/>
      <c r="X123" s="59">
        <f t="shared" si="108"/>
        <v>0</v>
      </c>
      <c r="Y123" s="59"/>
      <c r="Z123" s="121"/>
      <c r="AA123" s="150"/>
      <c r="AB123" s="59"/>
      <c r="AC123" s="59">
        <f t="shared" si="109"/>
        <v>0</v>
      </c>
      <c r="AD123" s="59"/>
      <c r="AE123" s="121"/>
      <c r="AF123" s="150"/>
      <c r="AG123" s="59"/>
      <c r="AH123" s="59">
        <f t="shared" si="110"/>
        <v>0</v>
      </c>
      <c r="AI123" s="59"/>
      <c r="AJ123" s="121"/>
      <c r="AK123" s="150"/>
      <c r="AL123" s="59"/>
      <c r="AM123" s="59"/>
      <c r="AN123" s="59"/>
      <c r="AO123" s="121"/>
      <c r="AP123" s="150"/>
      <c r="AQ123" s="59"/>
      <c r="AR123" s="59">
        <f t="shared" si="111"/>
        <v>0</v>
      </c>
      <c r="AS123" s="59"/>
      <c r="AT123" s="121"/>
      <c r="AU123" s="150"/>
      <c r="AV123" s="59"/>
      <c r="AW123" s="59"/>
      <c r="AX123" s="59"/>
      <c r="AY123" s="121"/>
      <c r="AZ123" s="150"/>
      <c r="BA123" s="59"/>
      <c r="BB123" s="59"/>
      <c r="BC123" s="59"/>
      <c r="BD123" s="121"/>
      <c r="BE123" s="150"/>
      <c r="BF123" s="59"/>
      <c r="BG123" s="59"/>
      <c r="BH123" s="59"/>
      <c r="BI123" s="150"/>
      <c r="BJ123" s="69"/>
      <c r="BK123" s="59">
        <f t="shared" si="112"/>
        <v>0</v>
      </c>
      <c r="BL123" s="59"/>
      <c r="BM123" s="121">
        <v>1</v>
      </c>
      <c r="BN123" s="150">
        <v>1</v>
      </c>
      <c r="BO123" s="59"/>
      <c r="BP123" s="59">
        <f t="shared" si="113"/>
        <v>1</v>
      </c>
      <c r="BQ123" s="149">
        <f t="shared" si="121"/>
        <v>1</v>
      </c>
      <c r="BR123" s="121"/>
      <c r="BS123" s="150"/>
      <c r="BT123" s="59"/>
      <c r="BU123" s="59">
        <f t="shared" si="115"/>
        <v>0</v>
      </c>
      <c r="BV123" s="121"/>
      <c r="BW123" s="150"/>
      <c r="BX123" s="59"/>
      <c r="BY123" s="59">
        <f t="shared" si="116"/>
        <v>0</v>
      </c>
      <c r="BZ123" s="121"/>
      <c r="CA123" s="150"/>
      <c r="CB123" s="59"/>
      <c r="CC123" s="59">
        <f t="shared" si="101"/>
        <v>0</v>
      </c>
      <c r="CD123" s="121"/>
      <c r="CE123" s="150"/>
      <c r="CF123" s="108"/>
      <c r="CG123" s="59">
        <f t="shared" si="102"/>
        <v>0</v>
      </c>
      <c r="CH123" s="121"/>
      <c r="CI123" s="150"/>
      <c r="CJ123" s="108"/>
      <c r="CK123" s="59">
        <f t="shared" si="122"/>
        <v>0</v>
      </c>
      <c r="CL123" s="121">
        <v>3</v>
      </c>
      <c r="CM123" s="150"/>
      <c r="CN123" s="109">
        <v>2</v>
      </c>
      <c r="CO123" s="62">
        <f t="shared" si="117"/>
        <v>2</v>
      </c>
      <c r="CP123" s="121"/>
      <c r="CQ123" s="150">
        <v>1</v>
      </c>
      <c r="CR123" s="109"/>
      <c r="CS123" s="59">
        <f t="shared" si="104"/>
        <v>1</v>
      </c>
      <c r="CT123" s="121">
        <v>1</v>
      </c>
      <c r="CU123" s="150"/>
      <c r="CV123" s="109"/>
      <c r="CW123" s="109"/>
      <c r="CX123" s="109"/>
      <c r="CY123" s="109"/>
      <c r="CZ123" s="59">
        <f t="shared" si="105"/>
        <v>0</v>
      </c>
      <c r="DA123" s="121"/>
      <c r="DB123" s="150">
        <v>1</v>
      </c>
      <c r="DC123" s="109"/>
      <c r="DD123" s="59">
        <f t="shared" si="118"/>
        <v>1</v>
      </c>
      <c r="DE123" s="121"/>
      <c r="DF123" s="150"/>
      <c r="DG123" s="109"/>
      <c r="DH123" s="59">
        <f t="shared" si="120"/>
        <v>0</v>
      </c>
    </row>
    <row r="124" spans="1:112">
      <c r="A124" s="86">
        <v>35</v>
      </c>
      <c r="B124" s="247" t="s">
        <v>22</v>
      </c>
      <c r="C124" s="134" t="s">
        <v>89</v>
      </c>
      <c r="D124" s="130" t="s">
        <v>422</v>
      </c>
      <c r="E124" s="4" t="s">
        <v>581</v>
      </c>
      <c r="F124" s="2" t="s">
        <v>541</v>
      </c>
      <c r="G124" s="28">
        <v>554</v>
      </c>
      <c r="H124" s="28">
        <v>0</v>
      </c>
      <c r="I124" s="28">
        <v>0</v>
      </c>
      <c r="J124" s="28">
        <v>0</v>
      </c>
      <c r="K124" s="121"/>
      <c r="L124" s="150"/>
      <c r="M124" s="59"/>
      <c r="N124" s="59">
        <f t="shared" si="106"/>
        <v>0</v>
      </c>
      <c r="O124" s="59"/>
      <c r="P124" s="121"/>
      <c r="Q124" s="150"/>
      <c r="R124" s="59"/>
      <c r="S124" s="59">
        <f t="shared" si="107"/>
        <v>0</v>
      </c>
      <c r="T124" s="59"/>
      <c r="U124" s="121"/>
      <c r="V124" s="150"/>
      <c r="W124" s="59"/>
      <c r="X124" s="59">
        <f t="shared" si="108"/>
        <v>0</v>
      </c>
      <c r="Y124" s="59"/>
      <c r="Z124" s="121"/>
      <c r="AA124" s="150"/>
      <c r="AB124" s="59"/>
      <c r="AC124" s="59">
        <f t="shared" si="109"/>
        <v>0</v>
      </c>
      <c r="AD124" s="59"/>
      <c r="AE124" s="121"/>
      <c r="AF124" s="150"/>
      <c r="AG124" s="59"/>
      <c r="AH124" s="59">
        <f t="shared" si="110"/>
        <v>0</v>
      </c>
      <c r="AI124" s="59"/>
      <c r="AJ124" s="121"/>
      <c r="AK124" s="150"/>
      <c r="AL124" s="59"/>
      <c r="AM124" s="59"/>
      <c r="AN124" s="59"/>
      <c r="AO124" s="121"/>
      <c r="AP124" s="150"/>
      <c r="AQ124" s="59"/>
      <c r="AR124" s="59">
        <f t="shared" si="111"/>
        <v>0</v>
      </c>
      <c r="AS124" s="59"/>
      <c r="AT124" s="121"/>
      <c r="AU124" s="150"/>
      <c r="AV124" s="59"/>
      <c r="AW124" s="59"/>
      <c r="AX124" s="59"/>
      <c r="AY124" s="121"/>
      <c r="AZ124" s="150"/>
      <c r="BA124" s="59"/>
      <c r="BB124" s="59"/>
      <c r="BC124" s="59"/>
      <c r="BD124" s="121"/>
      <c r="BE124" s="150"/>
      <c r="BF124" s="59"/>
      <c r="BG124" s="59"/>
      <c r="BH124" s="59"/>
      <c r="BI124" s="150"/>
      <c r="BJ124" s="69"/>
      <c r="BK124" s="59">
        <f t="shared" si="112"/>
        <v>0</v>
      </c>
      <c r="BL124" s="59"/>
      <c r="BM124" s="121">
        <v>1</v>
      </c>
      <c r="BN124" s="150">
        <v>1</v>
      </c>
      <c r="BO124" s="59"/>
      <c r="BP124" s="59">
        <f t="shared" si="113"/>
        <v>1</v>
      </c>
      <c r="BQ124" s="149">
        <f t="shared" si="121"/>
        <v>1</v>
      </c>
      <c r="BR124" s="121"/>
      <c r="BS124" s="150"/>
      <c r="BT124" s="59"/>
      <c r="BU124" s="59">
        <f t="shared" si="115"/>
        <v>0</v>
      </c>
      <c r="BV124" s="121"/>
      <c r="BW124" s="150"/>
      <c r="BX124" s="59"/>
      <c r="BY124" s="59">
        <f t="shared" si="116"/>
        <v>0</v>
      </c>
      <c r="BZ124" s="121"/>
      <c r="CA124" s="150"/>
      <c r="CB124" s="59"/>
      <c r="CC124" s="59">
        <f t="shared" si="101"/>
        <v>0</v>
      </c>
      <c r="CD124" s="121"/>
      <c r="CE124" s="150"/>
      <c r="CF124" s="108"/>
      <c r="CG124" s="59">
        <f t="shared" si="102"/>
        <v>0</v>
      </c>
      <c r="CH124" s="121"/>
      <c r="CI124" s="150"/>
      <c r="CJ124" s="108"/>
      <c r="CK124" s="59">
        <f t="shared" si="122"/>
        <v>0</v>
      </c>
      <c r="CL124" s="121">
        <v>3</v>
      </c>
      <c r="CM124" s="150"/>
      <c r="CN124" s="109">
        <v>1</v>
      </c>
      <c r="CO124" s="62">
        <f t="shared" si="117"/>
        <v>1</v>
      </c>
      <c r="CP124" s="121"/>
      <c r="CQ124" s="150">
        <v>1</v>
      </c>
      <c r="CR124" s="108"/>
      <c r="CS124" s="59">
        <f t="shared" si="104"/>
        <v>1</v>
      </c>
      <c r="CT124" s="121">
        <v>1</v>
      </c>
      <c r="CU124" s="150"/>
      <c r="CV124" s="108"/>
      <c r="CW124" s="108"/>
      <c r="CX124" s="108"/>
      <c r="CY124" s="108"/>
      <c r="CZ124" s="59">
        <f t="shared" si="105"/>
        <v>0</v>
      </c>
      <c r="DA124" s="121"/>
      <c r="DB124" s="150">
        <v>1</v>
      </c>
      <c r="DC124" s="108"/>
      <c r="DD124" s="59">
        <f t="shared" si="118"/>
        <v>1</v>
      </c>
      <c r="DE124" s="121"/>
      <c r="DF124" s="150"/>
      <c r="DG124" s="108"/>
      <c r="DH124" s="59">
        <f t="shared" si="120"/>
        <v>0</v>
      </c>
    </row>
    <row r="125" spans="1:112">
      <c r="A125" s="86">
        <v>36</v>
      </c>
      <c r="B125" s="248"/>
      <c r="C125" s="19" t="s">
        <v>621</v>
      </c>
      <c r="D125" s="130" t="s">
        <v>422</v>
      </c>
      <c r="E125" s="4" t="s">
        <v>581</v>
      </c>
      <c r="F125" s="2" t="s">
        <v>541</v>
      </c>
      <c r="G125" s="28">
        <v>1254</v>
      </c>
      <c r="H125" s="28">
        <v>24</v>
      </c>
      <c r="I125" s="28">
        <v>14</v>
      </c>
      <c r="J125" s="28">
        <v>0</v>
      </c>
      <c r="K125" s="121"/>
      <c r="L125" s="150"/>
      <c r="M125" s="59"/>
      <c r="N125" s="59">
        <f t="shared" si="106"/>
        <v>0</v>
      </c>
      <c r="O125" s="59"/>
      <c r="P125" s="121"/>
      <c r="Q125" s="150"/>
      <c r="R125" s="59"/>
      <c r="S125" s="59">
        <f t="shared" si="107"/>
        <v>0</v>
      </c>
      <c r="T125" s="59"/>
      <c r="U125" s="121"/>
      <c r="V125" s="146">
        <v>0</v>
      </c>
      <c r="W125" s="59"/>
      <c r="X125" s="59">
        <f t="shared" si="108"/>
        <v>0</v>
      </c>
      <c r="Y125" s="59"/>
      <c r="Z125" s="121"/>
      <c r="AA125" s="150"/>
      <c r="AB125" s="59"/>
      <c r="AC125" s="59">
        <f t="shared" si="109"/>
        <v>0</v>
      </c>
      <c r="AD125" s="59"/>
      <c r="AE125" s="121"/>
      <c r="AF125" s="150"/>
      <c r="AG125" s="59"/>
      <c r="AH125" s="59">
        <f t="shared" si="110"/>
        <v>0</v>
      </c>
      <c r="AI125" s="59"/>
      <c r="AJ125" s="121"/>
      <c r="AK125" s="150"/>
      <c r="AL125" s="59"/>
      <c r="AM125" s="59"/>
      <c r="AN125" s="59"/>
      <c r="AO125" s="121"/>
      <c r="AP125" s="150"/>
      <c r="AQ125" s="59"/>
      <c r="AR125" s="59">
        <f t="shared" si="111"/>
        <v>0</v>
      </c>
      <c r="AS125" s="59"/>
      <c r="AT125" s="121"/>
      <c r="AU125" s="150"/>
      <c r="AV125" s="59"/>
      <c r="AW125" s="59"/>
      <c r="AX125" s="59"/>
      <c r="AY125" s="121"/>
      <c r="AZ125" s="150"/>
      <c r="BA125" s="59"/>
      <c r="BB125" s="59"/>
      <c r="BC125" s="59"/>
      <c r="BD125" s="121"/>
      <c r="BE125" s="150"/>
      <c r="BF125" s="59"/>
      <c r="BG125" s="59"/>
      <c r="BH125" s="59"/>
      <c r="BI125" s="150"/>
      <c r="BJ125" s="69"/>
      <c r="BK125" s="59">
        <f t="shared" si="112"/>
        <v>0</v>
      </c>
      <c r="BL125" s="59"/>
      <c r="BM125" s="121">
        <v>1</v>
      </c>
      <c r="BN125" s="146">
        <v>1</v>
      </c>
      <c r="BO125" s="59"/>
      <c r="BP125" s="59">
        <f t="shared" si="113"/>
        <v>1</v>
      </c>
      <c r="BQ125" s="149">
        <f t="shared" si="121"/>
        <v>1</v>
      </c>
      <c r="BR125" s="121"/>
      <c r="BS125" s="150"/>
      <c r="BT125" s="59"/>
      <c r="BU125" s="59">
        <f t="shared" si="115"/>
        <v>0</v>
      </c>
      <c r="BV125" s="121"/>
      <c r="BW125" s="150"/>
      <c r="BX125" s="59"/>
      <c r="BY125" s="59">
        <f t="shared" si="116"/>
        <v>0</v>
      </c>
      <c r="BZ125" s="121"/>
      <c r="CA125" s="150"/>
      <c r="CB125" s="59"/>
      <c r="CC125" s="59">
        <f t="shared" si="101"/>
        <v>0</v>
      </c>
      <c r="CD125" s="121"/>
      <c r="CE125" s="150"/>
      <c r="CF125" s="108"/>
      <c r="CG125" s="59">
        <f t="shared" si="102"/>
        <v>0</v>
      </c>
      <c r="CH125" s="121"/>
      <c r="CI125" s="150"/>
      <c r="CJ125" s="108"/>
      <c r="CK125" s="59">
        <f t="shared" si="122"/>
        <v>0</v>
      </c>
      <c r="CL125" s="121">
        <v>3</v>
      </c>
      <c r="CM125" s="150"/>
      <c r="CN125" s="109">
        <v>1</v>
      </c>
      <c r="CO125" s="62">
        <f t="shared" si="117"/>
        <v>1</v>
      </c>
      <c r="CP125" s="121"/>
      <c r="CQ125" s="150">
        <v>1</v>
      </c>
      <c r="CR125" s="108"/>
      <c r="CS125" s="59">
        <f t="shared" si="104"/>
        <v>1</v>
      </c>
      <c r="CT125" s="121">
        <v>1</v>
      </c>
      <c r="CU125" s="150"/>
      <c r="CV125" s="108"/>
      <c r="CW125" s="108"/>
      <c r="CX125" s="108"/>
      <c r="CY125" s="108"/>
      <c r="CZ125" s="59">
        <f t="shared" si="105"/>
        <v>0</v>
      </c>
      <c r="DA125" s="121"/>
      <c r="DB125" s="150">
        <v>1</v>
      </c>
      <c r="DC125" s="108"/>
      <c r="DD125" s="59">
        <f t="shared" si="118"/>
        <v>1</v>
      </c>
      <c r="DE125" s="121"/>
      <c r="DF125" s="150"/>
      <c r="DG125" s="108"/>
      <c r="DH125" s="59">
        <f t="shared" si="120"/>
        <v>0</v>
      </c>
    </row>
    <row r="126" spans="1:112">
      <c r="A126" s="86">
        <v>37</v>
      </c>
      <c r="B126" s="248"/>
      <c r="C126" s="134" t="s">
        <v>449</v>
      </c>
      <c r="D126" s="129" t="s">
        <v>595</v>
      </c>
      <c r="E126" s="4" t="s">
        <v>581</v>
      </c>
      <c r="F126" s="2" t="s">
        <v>541</v>
      </c>
      <c r="G126" s="28">
        <v>648</v>
      </c>
      <c r="H126" s="28">
        <v>0</v>
      </c>
      <c r="I126" s="28">
        <v>0</v>
      </c>
      <c r="J126" s="28">
        <v>0</v>
      </c>
      <c r="K126" s="121"/>
      <c r="L126" s="150"/>
      <c r="M126" s="59"/>
      <c r="N126" s="59">
        <f t="shared" si="106"/>
        <v>0</v>
      </c>
      <c r="O126" s="59"/>
      <c r="P126" s="121"/>
      <c r="Q126" s="150"/>
      <c r="R126" s="59"/>
      <c r="S126" s="59">
        <f t="shared" si="107"/>
        <v>0</v>
      </c>
      <c r="T126" s="59"/>
      <c r="U126" s="121"/>
      <c r="V126" s="150"/>
      <c r="W126" s="59"/>
      <c r="X126" s="59">
        <f t="shared" si="108"/>
        <v>0</v>
      </c>
      <c r="Y126" s="59"/>
      <c r="Z126" s="121"/>
      <c r="AA126" s="150"/>
      <c r="AB126" s="59"/>
      <c r="AC126" s="59">
        <f t="shared" si="109"/>
        <v>0</v>
      </c>
      <c r="AD126" s="59"/>
      <c r="AE126" s="121"/>
      <c r="AF126" s="150"/>
      <c r="AG126" s="59"/>
      <c r="AH126" s="59">
        <f t="shared" si="110"/>
        <v>0</v>
      </c>
      <c r="AI126" s="59"/>
      <c r="AJ126" s="121"/>
      <c r="AK126" s="150"/>
      <c r="AL126" s="59"/>
      <c r="AM126" s="59"/>
      <c r="AN126" s="59"/>
      <c r="AO126" s="121"/>
      <c r="AP126" s="150"/>
      <c r="AQ126" s="59"/>
      <c r="AR126" s="59">
        <f t="shared" si="111"/>
        <v>0</v>
      </c>
      <c r="AS126" s="59"/>
      <c r="AT126" s="121"/>
      <c r="AU126" s="150"/>
      <c r="AV126" s="59"/>
      <c r="AW126" s="59"/>
      <c r="AX126" s="59"/>
      <c r="AY126" s="121"/>
      <c r="AZ126" s="150"/>
      <c r="BA126" s="59"/>
      <c r="BB126" s="59"/>
      <c r="BC126" s="59"/>
      <c r="BD126" s="121"/>
      <c r="BE126" s="150"/>
      <c r="BF126" s="59"/>
      <c r="BG126" s="59"/>
      <c r="BH126" s="59"/>
      <c r="BI126" s="150"/>
      <c r="BJ126" s="69"/>
      <c r="BK126" s="59">
        <f t="shared" si="112"/>
        <v>0</v>
      </c>
      <c r="BL126" s="59"/>
      <c r="BM126" s="121">
        <v>1</v>
      </c>
      <c r="BN126" s="150"/>
      <c r="BO126" s="59"/>
      <c r="BP126" s="59">
        <f t="shared" si="113"/>
        <v>0</v>
      </c>
      <c r="BQ126" s="62">
        <f t="shared" si="121"/>
        <v>0</v>
      </c>
      <c r="BR126" s="121"/>
      <c r="BS126" s="150"/>
      <c r="BT126" s="59"/>
      <c r="BU126" s="59">
        <f t="shared" si="115"/>
        <v>0</v>
      </c>
      <c r="BV126" s="121"/>
      <c r="BW126" s="150"/>
      <c r="BX126" s="59"/>
      <c r="BY126" s="59">
        <f t="shared" si="116"/>
        <v>0</v>
      </c>
      <c r="BZ126" s="121"/>
      <c r="CA126" s="150"/>
      <c r="CB126" s="59"/>
      <c r="CC126" s="59">
        <f t="shared" si="101"/>
        <v>0</v>
      </c>
      <c r="CD126" s="121"/>
      <c r="CE126" s="150"/>
      <c r="CF126" s="108"/>
      <c r="CG126" s="59">
        <f t="shared" si="102"/>
        <v>0</v>
      </c>
      <c r="CH126" s="121"/>
      <c r="CI126" s="150"/>
      <c r="CJ126" s="108"/>
      <c r="CK126" s="59">
        <f t="shared" si="122"/>
        <v>0</v>
      </c>
      <c r="CL126" s="121">
        <v>3</v>
      </c>
      <c r="CM126" s="150"/>
      <c r="CN126" s="109"/>
      <c r="CO126" s="62">
        <f t="shared" si="117"/>
        <v>0</v>
      </c>
      <c r="CP126" s="121"/>
      <c r="CQ126" s="150">
        <v>1</v>
      </c>
      <c r="CR126" s="108"/>
      <c r="CS126" s="59">
        <f t="shared" si="104"/>
        <v>1</v>
      </c>
      <c r="CT126" s="121">
        <v>1</v>
      </c>
      <c r="CU126" s="150"/>
      <c r="CV126" s="108"/>
      <c r="CW126" s="108"/>
      <c r="CX126" s="108"/>
      <c r="CY126" s="108"/>
      <c r="CZ126" s="59">
        <f t="shared" si="105"/>
        <v>0</v>
      </c>
      <c r="DA126" s="121"/>
      <c r="DB126" s="150">
        <v>0</v>
      </c>
      <c r="DC126" s="108"/>
      <c r="DD126" s="59">
        <f t="shared" si="118"/>
        <v>0</v>
      </c>
      <c r="DE126" s="121"/>
      <c r="DF126" s="150"/>
      <c r="DG126" s="108"/>
      <c r="DH126" s="59">
        <f t="shared" si="120"/>
        <v>0</v>
      </c>
    </row>
    <row r="127" spans="1:112">
      <c r="A127" s="86">
        <v>38</v>
      </c>
      <c r="B127" s="248"/>
      <c r="C127" s="134" t="s">
        <v>77</v>
      </c>
      <c r="D127" s="130" t="s">
        <v>422</v>
      </c>
      <c r="E127" s="4" t="s">
        <v>581</v>
      </c>
      <c r="F127" s="2" t="s">
        <v>541</v>
      </c>
      <c r="G127" s="28">
        <v>751</v>
      </c>
      <c r="H127" s="28">
        <v>9</v>
      </c>
      <c r="I127" s="28">
        <v>17</v>
      </c>
      <c r="J127" s="28">
        <v>1</v>
      </c>
      <c r="K127" s="121"/>
      <c r="L127" s="150"/>
      <c r="M127" s="59"/>
      <c r="N127" s="59">
        <f t="shared" si="106"/>
        <v>0</v>
      </c>
      <c r="O127" s="59"/>
      <c r="P127" s="121"/>
      <c r="Q127" s="150"/>
      <c r="R127" s="59"/>
      <c r="S127" s="59">
        <f t="shared" si="107"/>
        <v>0</v>
      </c>
      <c r="T127" s="59"/>
      <c r="U127" s="121"/>
      <c r="V127" s="150"/>
      <c r="W127" s="59"/>
      <c r="X127" s="59">
        <f t="shared" si="108"/>
        <v>0</v>
      </c>
      <c r="Y127" s="59"/>
      <c r="Z127" s="121"/>
      <c r="AA127" s="150"/>
      <c r="AB127" s="59"/>
      <c r="AC127" s="59">
        <f t="shared" si="109"/>
        <v>0</v>
      </c>
      <c r="AD127" s="59"/>
      <c r="AE127" s="121"/>
      <c r="AF127" s="150"/>
      <c r="AG127" s="59"/>
      <c r="AH127" s="59">
        <f t="shared" si="110"/>
        <v>0</v>
      </c>
      <c r="AI127" s="59"/>
      <c r="AJ127" s="121"/>
      <c r="AK127" s="150"/>
      <c r="AL127" s="59"/>
      <c r="AM127" s="59"/>
      <c r="AN127" s="59"/>
      <c r="AO127" s="121"/>
      <c r="AP127" s="150"/>
      <c r="AQ127" s="59"/>
      <c r="AR127" s="59">
        <f t="shared" si="111"/>
        <v>0</v>
      </c>
      <c r="AS127" s="59"/>
      <c r="AT127" s="121"/>
      <c r="AU127" s="150"/>
      <c r="AV127" s="59"/>
      <c r="AW127" s="59"/>
      <c r="AX127" s="59"/>
      <c r="AY127" s="121"/>
      <c r="AZ127" s="150"/>
      <c r="BA127" s="59"/>
      <c r="BB127" s="59"/>
      <c r="BC127" s="59"/>
      <c r="BD127" s="121"/>
      <c r="BE127" s="150"/>
      <c r="BF127" s="59"/>
      <c r="BG127" s="59"/>
      <c r="BH127" s="59"/>
      <c r="BI127" s="150"/>
      <c r="BJ127" s="69"/>
      <c r="BK127" s="59">
        <f t="shared" si="112"/>
        <v>0</v>
      </c>
      <c r="BL127" s="59"/>
      <c r="BM127" s="121">
        <v>1</v>
      </c>
      <c r="BN127" s="150">
        <v>1</v>
      </c>
      <c r="BO127" s="59"/>
      <c r="BP127" s="59">
        <f t="shared" si="113"/>
        <v>1</v>
      </c>
      <c r="BQ127" s="149">
        <f t="shared" si="121"/>
        <v>1</v>
      </c>
      <c r="BR127" s="121"/>
      <c r="BS127" s="150"/>
      <c r="BT127" s="59"/>
      <c r="BU127" s="59">
        <f t="shared" si="115"/>
        <v>0</v>
      </c>
      <c r="BV127" s="121"/>
      <c r="BW127" s="150"/>
      <c r="BX127" s="59"/>
      <c r="BY127" s="59">
        <f t="shared" si="116"/>
        <v>0</v>
      </c>
      <c r="BZ127" s="121"/>
      <c r="CA127" s="150"/>
      <c r="CB127" s="59"/>
      <c r="CC127" s="59">
        <f t="shared" si="101"/>
        <v>0</v>
      </c>
      <c r="CD127" s="121"/>
      <c r="CE127" s="150"/>
      <c r="CF127" s="108"/>
      <c r="CG127" s="59">
        <f t="shared" si="102"/>
        <v>0</v>
      </c>
      <c r="CH127" s="121"/>
      <c r="CI127" s="150"/>
      <c r="CJ127" s="108"/>
      <c r="CK127" s="59">
        <f t="shared" si="122"/>
        <v>0</v>
      </c>
      <c r="CL127" s="121">
        <v>3</v>
      </c>
      <c r="CM127" s="150"/>
      <c r="CN127" s="109"/>
      <c r="CO127" s="62">
        <f t="shared" si="117"/>
        <v>0</v>
      </c>
      <c r="CP127" s="121"/>
      <c r="CQ127" s="150">
        <v>1</v>
      </c>
      <c r="CR127" s="108"/>
      <c r="CS127" s="59">
        <f t="shared" si="104"/>
        <v>1</v>
      </c>
      <c r="CT127" s="121">
        <v>1</v>
      </c>
      <c r="CU127" s="150"/>
      <c r="CV127" s="108"/>
      <c r="CW127" s="108"/>
      <c r="CX127" s="108"/>
      <c r="CY127" s="108"/>
      <c r="CZ127" s="59">
        <f t="shared" si="105"/>
        <v>0</v>
      </c>
      <c r="DA127" s="121"/>
      <c r="DB127" s="150">
        <v>1</v>
      </c>
      <c r="DC127" s="108"/>
      <c r="DD127" s="59">
        <f t="shared" si="118"/>
        <v>1</v>
      </c>
      <c r="DE127" s="121"/>
      <c r="DF127" s="150"/>
      <c r="DG127" s="108"/>
      <c r="DH127" s="59">
        <f t="shared" si="120"/>
        <v>0</v>
      </c>
    </row>
    <row r="128" spans="1:112">
      <c r="A128" s="86">
        <v>39</v>
      </c>
      <c r="B128" s="248"/>
      <c r="C128" s="19" t="s">
        <v>87</v>
      </c>
      <c r="D128" s="129" t="s">
        <v>595</v>
      </c>
      <c r="E128" s="4" t="s">
        <v>581</v>
      </c>
      <c r="F128" s="2" t="s">
        <v>541</v>
      </c>
      <c r="G128" s="28">
        <v>446</v>
      </c>
      <c r="H128" s="28">
        <v>0</v>
      </c>
      <c r="I128" s="28">
        <v>0</v>
      </c>
      <c r="J128" s="28">
        <v>0</v>
      </c>
      <c r="K128" s="121"/>
      <c r="L128" s="150"/>
      <c r="M128" s="59"/>
      <c r="N128" s="59">
        <f t="shared" si="106"/>
        <v>0</v>
      </c>
      <c r="O128" s="59"/>
      <c r="P128" s="121"/>
      <c r="Q128" s="150"/>
      <c r="R128" s="59"/>
      <c r="S128" s="59">
        <f t="shared" si="107"/>
        <v>0</v>
      </c>
      <c r="T128" s="59"/>
      <c r="U128" s="121"/>
      <c r="V128" s="150"/>
      <c r="W128" s="59"/>
      <c r="X128" s="59">
        <f t="shared" si="108"/>
        <v>0</v>
      </c>
      <c r="Y128" s="59"/>
      <c r="Z128" s="121"/>
      <c r="AA128" s="150"/>
      <c r="AB128" s="59"/>
      <c r="AC128" s="59">
        <f t="shared" si="109"/>
        <v>0</v>
      </c>
      <c r="AD128" s="59"/>
      <c r="AE128" s="121"/>
      <c r="AF128" s="150"/>
      <c r="AG128" s="59"/>
      <c r="AH128" s="59">
        <f t="shared" si="110"/>
        <v>0</v>
      </c>
      <c r="AI128" s="59"/>
      <c r="AJ128" s="121"/>
      <c r="AK128" s="150"/>
      <c r="AL128" s="59"/>
      <c r="AM128" s="59"/>
      <c r="AN128" s="59"/>
      <c r="AO128" s="121"/>
      <c r="AP128" s="150"/>
      <c r="AQ128" s="59"/>
      <c r="AR128" s="59">
        <f t="shared" si="111"/>
        <v>0</v>
      </c>
      <c r="AS128" s="59"/>
      <c r="AT128" s="121"/>
      <c r="AU128" s="150"/>
      <c r="AV128" s="59"/>
      <c r="AW128" s="59"/>
      <c r="AX128" s="59"/>
      <c r="AY128" s="121"/>
      <c r="AZ128" s="150"/>
      <c r="BA128" s="59"/>
      <c r="BB128" s="59"/>
      <c r="BC128" s="59"/>
      <c r="BD128" s="121"/>
      <c r="BE128" s="150"/>
      <c r="BF128" s="59"/>
      <c r="BG128" s="59"/>
      <c r="BH128" s="59"/>
      <c r="BI128" s="150"/>
      <c r="BJ128" s="69"/>
      <c r="BK128" s="59">
        <f t="shared" si="112"/>
        <v>0</v>
      </c>
      <c r="BL128" s="59"/>
      <c r="BM128" s="121">
        <v>1</v>
      </c>
      <c r="BN128" s="146">
        <v>0</v>
      </c>
      <c r="BO128" s="59"/>
      <c r="BP128" s="59">
        <f t="shared" si="113"/>
        <v>0</v>
      </c>
      <c r="BQ128" s="149">
        <f t="shared" si="121"/>
        <v>0</v>
      </c>
      <c r="BR128" s="121"/>
      <c r="BS128" s="150"/>
      <c r="BT128" s="59"/>
      <c r="BU128" s="59">
        <f t="shared" si="115"/>
        <v>0</v>
      </c>
      <c r="BV128" s="121"/>
      <c r="BW128" s="150"/>
      <c r="BX128" s="59"/>
      <c r="BY128" s="59">
        <f t="shared" si="116"/>
        <v>0</v>
      </c>
      <c r="BZ128" s="121"/>
      <c r="CA128" s="150"/>
      <c r="CB128" s="59"/>
      <c r="CC128" s="59">
        <f t="shared" si="101"/>
        <v>0</v>
      </c>
      <c r="CD128" s="121"/>
      <c r="CE128" s="150"/>
      <c r="CF128" s="108"/>
      <c r="CG128" s="59">
        <f t="shared" si="102"/>
        <v>0</v>
      </c>
      <c r="CH128" s="121"/>
      <c r="CI128" s="150"/>
      <c r="CJ128" s="108"/>
      <c r="CK128" s="59">
        <f t="shared" si="122"/>
        <v>0</v>
      </c>
      <c r="CL128" s="121">
        <v>3</v>
      </c>
      <c r="CM128" s="150">
        <v>1</v>
      </c>
      <c r="CN128" s="109">
        <v>1</v>
      </c>
      <c r="CO128" s="62">
        <f t="shared" si="117"/>
        <v>2</v>
      </c>
      <c r="CP128" s="121"/>
      <c r="CQ128" s="150">
        <v>1</v>
      </c>
      <c r="CR128" s="108"/>
      <c r="CS128" s="59">
        <f t="shared" si="104"/>
        <v>1</v>
      </c>
      <c r="CT128" s="121">
        <v>1</v>
      </c>
      <c r="CU128" s="150"/>
      <c r="CV128" s="108"/>
      <c r="CW128" s="108"/>
      <c r="CX128" s="108"/>
      <c r="CY128" s="108"/>
      <c r="CZ128" s="59">
        <f t="shared" si="105"/>
        <v>0</v>
      </c>
      <c r="DA128" s="121"/>
      <c r="DB128" s="150">
        <v>0</v>
      </c>
      <c r="DC128" s="108"/>
      <c r="DD128" s="59">
        <f t="shared" si="118"/>
        <v>0</v>
      </c>
      <c r="DE128" s="121"/>
      <c r="DF128" s="150"/>
      <c r="DG128" s="108"/>
      <c r="DH128" s="59">
        <f t="shared" si="120"/>
        <v>0</v>
      </c>
    </row>
    <row r="129" spans="1:112">
      <c r="A129" s="86">
        <v>40</v>
      </c>
      <c r="B129" s="248"/>
      <c r="C129" s="19" t="s">
        <v>464</v>
      </c>
      <c r="D129" s="128" t="s">
        <v>552</v>
      </c>
      <c r="E129" s="4" t="s">
        <v>581</v>
      </c>
      <c r="F129" s="2" t="s">
        <v>541</v>
      </c>
      <c r="G129" s="28">
        <v>853</v>
      </c>
      <c r="H129" s="28">
        <v>20</v>
      </c>
      <c r="I129" s="28">
        <v>21</v>
      </c>
      <c r="J129" s="28">
        <v>0</v>
      </c>
      <c r="K129" s="121"/>
      <c r="L129" s="150"/>
      <c r="M129" s="59"/>
      <c r="N129" s="59">
        <f t="shared" si="106"/>
        <v>0</v>
      </c>
      <c r="O129" s="59"/>
      <c r="P129" s="121"/>
      <c r="Q129" s="150"/>
      <c r="R129" s="59"/>
      <c r="S129" s="59">
        <f t="shared" si="107"/>
        <v>0</v>
      </c>
      <c r="T129" s="59"/>
      <c r="U129" s="121"/>
      <c r="V129" s="150"/>
      <c r="W129" s="59"/>
      <c r="X129" s="59">
        <f t="shared" si="108"/>
        <v>0</v>
      </c>
      <c r="Y129" s="59"/>
      <c r="Z129" s="121"/>
      <c r="AA129" s="150"/>
      <c r="AB129" s="59"/>
      <c r="AC129" s="59">
        <f t="shared" si="109"/>
        <v>0</v>
      </c>
      <c r="AD129" s="59"/>
      <c r="AE129" s="121"/>
      <c r="AF129" s="150"/>
      <c r="AG129" s="59"/>
      <c r="AH129" s="59">
        <f t="shared" si="110"/>
        <v>0</v>
      </c>
      <c r="AI129" s="59"/>
      <c r="AJ129" s="121"/>
      <c r="AK129" s="150"/>
      <c r="AL129" s="59"/>
      <c r="AM129" s="59"/>
      <c r="AN129" s="59"/>
      <c r="AO129" s="121"/>
      <c r="AP129" s="150"/>
      <c r="AQ129" s="59"/>
      <c r="AR129" s="59">
        <f t="shared" si="111"/>
        <v>0</v>
      </c>
      <c r="AS129" s="59"/>
      <c r="AT129" s="121"/>
      <c r="AU129" s="150"/>
      <c r="AV129" s="59"/>
      <c r="AW129" s="59"/>
      <c r="AX129" s="59"/>
      <c r="AY129" s="121"/>
      <c r="AZ129" s="150"/>
      <c r="BA129" s="59"/>
      <c r="BB129" s="59"/>
      <c r="BC129" s="59"/>
      <c r="BD129" s="121"/>
      <c r="BE129" s="150"/>
      <c r="BF129" s="59"/>
      <c r="BG129" s="59"/>
      <c r="BH129" s="59"/>
      <c r="BI129" s="150"/>
      <c r="BJ129" s="69"/>
      <c r="BK129" s="59">
        <f t="shared" si="112"/>
        <v>0</v>
      </c>
      <c r="BL129" s="59"/>
      <c r="BM129" s="121">
        <v>1</v>
      </c>
      <c r="BN129" s="150">
        <v>1</v>
      </c>
      <c r="BO129" s="59"/>
      <c r="BP129" s="59">
        <f t="shared" si="113"/>
        <v>1</v>
      </c>
      <c r="BQ129" s="149">
        <f t="shared" si="121"/>
        <v>1</v>
      </c>
      <c r="BR129" s="121"/>
      <c r="BS129" s="150"/>
      <c r="BT129" s="59"/>
      <c r="BU129" s="59">
        <f t="shared" si="115"/>
        <v>0</v>
      </c>
      <c r="BV129" s="121"/>
      <c r="BW129" s="150"/>
      <c r="BX129" s="59"/>
      <c r="BY129" s="59">
        <f t="shared" si="116"/>
        <v>0</v>
      </c>
      <c r="BZ129" s="121"/>
      <c r="CA129" s="150"/>
      <c r="CB129" s="59"/>
      <c r="CC129" s="59">
        <f t="shared" si="101"/>
        <v>0</v>
      </c>
      <c r="CD129" s="121"/>
      <c r="CE129" s="150"/>
      <c r="CF129" s="108"/>
      <c r="CG129" s="59">
        <f t="shared" si="102"/>
        <v>0</v>
      </c>
      <c r="CH129" s="121"/>
      <c r="CI129" s="150"/>
      <c r="CJ129" s="108"/>
      <c r="CK129" s="59">
        <f t="shared" si="122"/>
        <v>0</v>
      </c>
      <c r="CL129" s="121">
        <v>3</v>
      </c>
      <c r="CM129" s="150"/>
      <c r="CN129" s="109">
        <v>3</v>
      </c>
      <c r="CO129" s="149">
        <f t="shared" si="117"/>
        <v>3</v>
      </c>
      <c r="CP129" s="121"/>
      <c r="CQ129" s="150">
        <v>3</v>
      </c>
      <c r="CR129" s="108"/>
      <c r="CS129" s="59">
        <f t="shared" si="104"/>
        <v>3</v>
      </c>
      <c r="CT129" s="121">
        <v>1</v>
      </c>
      <c r="CU129" s="150"/>
      <c r="CV129" s="108"/>
      <c r="CW129" s="108"/>
      <c r="CX129" s="108"/>
      <c r="CY129" s="108"/>
      <c r="CZ129" s="59">
        <f t="shared" si="105"/>
        <v>0</v>
      </c>
      <c r="DA129" s="121"/>
      <c r="DB129" s="150">
        <v>1</v>
      </c>
      <c r="DC129" s="108"/>
      <c r="DD129" s="59">
        <f t="shared" si="118"/>
        <v>1</v>
      </c>
      <c r="DE129" s="121"/>
      <c r="DF129" s="150"/>
      <c r="DG129" s="108"/>
      <c r="DH129" s="59">
        <f t="shared" si="120"/>
        <v>0</v>
      </c>
    </row>
    <row r="130" spans="1:112">
      <c r="A130" s="86">
        <v>41</v>
      </c>
      <c r="B130" s="248"/>
      <c r="C130" s="134" t="s">
        <v>523</v>
      </c>
      <c r="D130" s="129" t="s">
        <v>595</v>
      </c>
      <c r="E130" s="4" t="s">
        <v>581</v>
      </c>
      <c r="F130" s="2" t="s">
        <v>541</v>
      </c>
      <c r="G130" s="28">
        <v>705</v>
      </c>
      <c r="H130" s="28">
        <v>0</v>
      </c>
      <c r="I130" s="28">
        <v>0</v>
      </c>
      <c r="J130" s="28">
        <v>0</v>
      </c>
      <c r="K130" s="121"/>
      <c r="L130" s="150"/>
      <c r="M130" s="59"/>
      <c r="N130" s="59">
        <f t="shared" si="106"/>
        <v>0</v>
      </c>
      <c r="O130" s="59"/>
      <c r="P130" s="121"/>
      <c r="Q130" s="150"/>
      <c r="R130" s="59"/>
      <c r="S130" s="59">
        <f t="shared" si="107"/>
        <v>0</v>
      </c>
      <c r="T130" s="59"/>
      <c r="U130" s="121"/>
      <c r="V130" s="150"/>
      <c r="W130" s="59"/>
      <c r="X130" s="59">
        <f t="shared" si="108"/>
        <v>0</v>
      </c>
      <c r="Y130" s="59"/>
      <c r="Z130" s="121"/>
      <c r="AA130" s="150"/>
      <c r="AB130" s="59"/>
      <c r="AC130" s="59">
        <f t="shared" si="109"/>
        <v>0</v>
      </c>
      <c r="AD130" s="59"/>
      <c r="AE130" s="121"/>
      <c r="AF130" s="150"/>
      <c r="AG130" s="59"/>
      <c r="AH130" s="59">
        <f t="shared" si="110"/>
        <v>0</v>
      </c>
      <c r="AI130" s="59"/>
      <c r="AJ130" s="121"/>
      <c r="AK130" s="150"/>
      <c r="AL130" s="59"/>
      <c r="AM130" s="59"/>
      <c r="AN130" s="59"/>
      <c r="AO130" s="121"/>
      <c r="AP130" s="150"/>
      <c r="AQ130" s="59"/>
      <c r="AR130" s="59">
        <f t="shared" si="111"/>
        <v>0</v>
      </c>
      <c r="AS130" s="59"/>
      <c r="AT130" s="121"/>
      <c r="AU130" s="150"/>
      <c r="AV130" s="59"/>
      <c r="AW130" s="59"/>
      <c r="AX130" s="59"/>
      <c r="AY130" s="121"/>
      <c r="AZ130" s="150"/>
      <c r="BA130" s="59"/>
      <c r="BB130" s="59"/>
      <c r="BC130" s="59"/>
      <c r="BD130" s="121"/>
      <c r="BE130" s="150"/>
      <c r="BF130" s="59"/>
      <c r="BG130" s="59"/>
      <c r="BH130" s="59"/>
      <c r="BI130" s="150"/>
      <c r="BJ130" s="69"/>
      <c r="BK130" s="59">
        <f t="shared" si="112"/>
        <v>0</v>
      </c>
      <c r="BL130" s="59"/>
      <c r="BM130" s="121">
        <v>1</v>
      </c>
      <c r="BN130" s="150">
        <v>1</v>
      </c>
      <c r="BO130" s="59"/>
      <c r="BP130" s="59">
        <f t="shared" si="113"/>
        <v>1</v>
      </c>
      <c r="BQ130" s="149">
        <f t="shared" si="121"/>
        <v>1</v>
      </c>
      <c r="BR130" s="121"/>
      <c r="BS130" s="150"/>
      <c r="BT130" s="59"/>
      <c r="BU130" s="59">
        <f t="shared" si="115"/>
        <v>0</v>
      </c>
      <c r="BV130" s="121"/>
      <c r="BW130" s="150"/>
      <c r="BX130" s="59"/>
      <c r="BY130" s="59">
        <f t="shared" si="116"/>
        <v>0</v>
      </c>
      <c r="BZ130" s="121"/>
      <c r="CA130" s="150"/>
      <c r="CB130" s="59"/>
      <c r="CC130" s="59">
        <f t="shared" si="101"/>
        <v>0</v>
      </c>
      <c r="CD130" s="121"/>
      <c r="CE130" s="150"/>
      <c r="CF130" s="108"/>
      <c r="CG130" s="59">
        <f t="shared" si="102"/>
        <v>0</v>
      </c>
      <c r="CH130" s="121"/>
      <c r="CI130" s="150"/>
      <c r="CJ130" s="108"/>
      <c r="CK130" s="59">
        <f t="shared" si="122"/>
        <v>0</v>
      </c>
      <c r="CL130" s="121">
        <v>3</v>
      </c>
      <c r="CM130" s="150"/>
      <c r="CN130" s="109"/>
      <c r="CO130" s="62">
        <f t="shared" si="117"/>
        <v>0</v>
      </c>
      <c r="CP130" s="121"/>
      <c r="CQ130" s="150">
        <v>1</v>
      </c>
      <c r="CR130" s="108"/>
      <c r="CS130" s="59">
        <f t="shared" si="104"/>
        <v>1</v>
      </c>
      <c r="CT130" s="121">
        <v>1</v>
      </c>
      <c r="CU130" s="150"/>
      <c r="CV130" s="108"/>
      <c r="CW130" s="108"/>
      <c r="CX130" s="108"/>
      <c r="CY130" s="108"/>
      <c r="CZ130" s="59">
        <f t="shared" si="105"/>
        <v>0</v>
      </c>
      <c r="DA130" s="121"/>
      <c r="DB130" s="150">
        <v>0</v>
      </c>
      <c r="DC130" s="108"/>
      <c r="DD130" s="59">
        <f t="shared" si="118"/>
        <v>0</v>
      </c>
      <c r="DE130" s="121"/>
      <c r="DF130" s="150"/>
      <c r="DG130" s="108"/>
      <c r="DH130" s="59">
        <f t="shared" si="120"/>
        <v>0</v>
      </c>
    </row>
    <row r="131" spans="1:112">
      <c r="A131" s="86">
        <v>42</v>
      </c>
      <c r="B131" s="248"/>
      <c r="C131" s="19" t="s">
        <v>88</v>
      </c>
      <c r="D131" s="129" t="s">
        <v>595</v>
      </c>
      <c r="E131" s="4" t="s">
        <v>581</v>
      </c>
      <c r="F131" s="99" t="s">
        <v>543</v>
      </c>
      <c r="G131" s="28">
        <v>1005</v>
      </c>
      <c r="H131" s="28">
        <v>0</v>
      </c>
      <c r="I131" s="28">
        <v>0</v>
      </c>
      <c r="J131" s="28">
        <v>0</v>
      </c>
      <c r="K131" s="121"/>
      <c r="L131" s="150"/>
      <c r="M131" s="59"/>
      <c r="N131" s="59">
        <f t="shared" si="106"/>
        <v>0</v>
      </c>
      <c r="O131" s="59"/>
      <c r="P131" s="121"/>
      <c r="Q131" s="150"/>
      <c r="R131" s="59"/>
      <c r="S131" s="59">
        <f t="shared" si="107"/>
        <v>0</v>
      </c>
      <c r="T131" s="59"/>
      <c r="U131" s="121"/>
      <c r="V131" s="150"/>
      <c r="W131" s="59"/>
      <c r="X131" s="59">
        <f t="shared" si="108"/>
        <v>0</v>
      </c>
      <c r="Y131" s="59"/>
      <c r="Z131" s="121"/>
      <c r="AA131" s="150"/>
      <c r="AB131" s="59"/>
      <c r="AC131" s="59">
        <f t="shared" si="109"/>
        <v>0</v>
      </c>
      <c r="AD131" s="59"/>
      <c r="AE131" s="121"/>
      <c r="AF131" s="150"/>
      <c r="AG131" s="59"/>
      <c r="AH131" s="59">
        <f t="shared" si="110"/>
        <v>0</v>
      </c>
      <c r="AI131" s="59"/>
      <c r="AJ131" s="121"/>
      <c r="AK131" s="150"/>
      <c r="AL131" s="59"/>
      <c r="AM131" s="59"/>
      <c r="AN131" s="59"/>
      <c r="AO131" s="121"/>
      <c r="AP131" s="150"/>
      <c r="AQ131" s="59"/>
      <c r="AR131" s="59">
        <f t="shared" si="111"/>
        <v>0</v>
      </c>
      <c r="AS131" s="59"/>
      <c r="AT131" s="121"/>
      <c r="AU131" s="150"/>
      <c r="AV131" s="59"/>
      <c r="AW131" s="59"/>
      <c r="AX131" s="59"/>
      <c r="AY131" s="121"/>
      <c r="AZ131" s="150"/>
      <c r="BA131" s="59"/>
      <c r="BB131" s="59"/>
      <c r="BC131" s="59"/>
      <c r="BD131" s="121"/>
      <c r="BE131" s="150"/>
      <c r="BF131" s="59"/>
      <c r="BG131" s="59"/>
      <c r="BH131" s="59"/>
      <c r="BI131" s="150"/>
      <c r="BJ131" s="69"/>
      <c r="BK131" s="59">
        <f t="shared" si="112"/>
        <v>0</v>
      </c>
      <c r="BL131" s="59"/>
      <c r="BM131" s="121">
        <v>1</v>
      </c>
      <c r="BN131" s="146">
        <v>1</v>
      </c>
      <c r="BO131" s="59"/>
      <c r="BP131" s="59">
        <f t="shared" si="113"/>
        <v>1</v>
      </c>
      <c r="BQ131" s="149">
        <f t="shared" si="121"/>
        <v>1</v>
      </c>
      <c r="BR131" s="121"/>
      <c r="BS131" s="150"/>
      <c r="BT131" s="59"/>
      <c r="BU131" s="59">
        <f t="shared" si="115"/>
        <v>0</v>
      </c>
      <c r="BV131" s="121"/>
      <c r="BW131" s="150"/>
      <c r="BX131" s="59"/>
      <c r="BY131" s="59">
        <f t="shared" si="116"/>
        <v>0</v>
      </c>
      <c r="BZ131" s="121"/>
      <c r="CA131" s="150"/>
      <c r="CB131" s="59"/>
      <c r="CC131" s="59">
        <f t="shared" si="101"/>
        <v>0</v>
      </c>
      <c r="CD131" s="121"/>
      <c r="CE131" s="150"/>
      <c r="CF131" s="108"/>
      <c r="CG131" s="59">
        <f t="shared" si="102"/>
        <v>0</v>
      </c>
      <c r="CH131" s="121"/>
      <c r="CI131" s="150"/>
      <c r="CJ131" s="108"/>
      <c r="CK131" s="59">
        <f t="shared" si="122"/>
        <v>0</v>
      </c>
      <c r="CL131" s="121">
        <v>3</v>
      </c>
      <c r="CM131" s="150"/>
      <c r="CN131" s="109">
        <v>1</v>
      </c>
      <c r="CO131" s="62">
        <f t="shared" si="117"/>
        <v>1</v>
      </c>
      <c r="CP131" s="121"/>
      <c r="CQ131" s="150">
        <v>1</v>
      </c>
      <c r="CR131" s="108"/>
      <c r="CS131" s="59">
        <f t="shared" si="104"/>
        <v>1</v>
      </c>
      <c r="CT131" s="121">
        <v>1</v>
      </c>
      <c r="CU131" s="150"/>
      <c r="CV131" s="108"/>
      <c r="CW131" s="108"/>
      <c r="CX131" s="108"/>
      <c r="CY131" s="108"/>
      <c r="CZ131" s="59">
        <f t="shared" si="105"/>
        <v>0</v>
      </c>
      <c r="DA131" s="121"/>
      <c r="DB131" s="150">
        <v>0</v>
      </c>
      <c r="DC131" s="108"/>
      <c r="DD131" s="59">
        <f t="shared" si="118"/>
        <v>0</v>
      </c>
      <c r="DE131" s="121"/>
      <c r="DF131" s="150"/>
      <c r="DG131" s="108"/>
      <c r="DH131" s="59">
        <f t="shared" si="120"/>
        <v>0</v>
      </c>
    </row>
    <row r="132" spans="1:112">
      <c r="A132" s="86">
        <v>43</v>
      </c>
      <c r="B132" s="248"/>
      <c r="C132" s="19" t="s">
        <v>86</v>
      </c>
      <c r="D132" s="128" t="s">
        <v>552</v>
      </c>
      <c r="E132" s="4" t="s">
        <v>581</v>
      </c>
      <c r="F132" s="2" t="s">
        <v>541</v>
      </c>
      <c r="G132" s="28">
        <v>1339</v>
      </c>
      <c r="H132" s="28">
        <v>13</v>
      </c>
      <c r="I132" s="28">
        <v>0</v>
      </c>
      <c r="J132" s="28">
        <v>0</v>
      </c>
      <c r="K132" s="121"/>
      <c r="L132" s="150"/>
      <c r="M132" s="59"/>
      <c r="N132" s="59">
        <f t="shared" si="106"/>
        <v>0</v>
      </c>
      <c r="O132" s="59"/>
      <c r="P132" s="121"/>
      <c r="Q132" s="150"/>
      <c r="R132" s="59"/>
      <c r="S132" s="59">
        <f t="shared" si="107"/>
        <v>0</v>
      </c>
      <c r="T132" s="59"/>
      <c r="U132" s="121"/>
      <c r="V132" s="150"/>
      <c r="W132" s="59"/>
      <c r="X132" s="59">
        <f t="shared" si="108"/>
        <v>0</v>
      </c>
      <c r="Y132" s="59"/>
      <c r="Z132" s="121"/>
      <c r="AA132" s="150"/>
      <c r="AB132" s="59"/>
      <c r="AC132" s="59">
        <f t="shared" si="109"/>
        <v>0</v>
      </c>
      <c r="AD132" s="59"/>
      <c r="AE132" s="121"/>
      <c r="AF132" s="150"/>
      <c r="AG132" s="59"/>
      <c r="AH132" s="59">
        <f t="shared" si="110"/>
        <v>0</v>
      </c>
      <c r="AI132" s="59"/>
      <c r="AJ132" s="121"/>
      <c r="AK132" s="150"/>
      <c r="AL132" s="59"/>
      <c r="AM132" s="59"/>
      <c r="AN132" s="59"/>
      <c r="AO132" s="121"/>
      <c r="AP132" s="150"/>
      <c r="AQ132" s="59"/>
      <c r="AR132" s="59">
        <f t="shared" si="111"/>
        <v>0</v>
      </c>
      <c r="AS132" s="59"/>
      <c r="AT132" s="121"/>
      <c r="AU132" s="150"/>
      <c r="AV132" s="59"/>
      <c r="AW132" s="59"/>
      <c r="AX132" s="59"/>
      <c r="AY132" s="121"/>
      <c r="AZ132" s="150"/>
      <c r="BA132" s="59"/>
      <c r="BB132" s="59"/>
      <c r="BC132" s="59"/>
      <c r="BD132" s="121"/>
      <c r="BE132" s="150"/>
      <c r="BF132" s="59"/>
      <c r="BG132" s="59"/>
      <c r="BH132" s="59"/>
      <c r="BI132" s="150"/>
      <c r="BJ132" s="69"/>
      <c r="BK132" s="59">
        <f t="shared" si="112"/>
        <v>0</v>
      </c>
      <c r="BL132" s="59"/>
      <c r="BM132" s="121">
        <v>1</v>
      </c>
      <c r="BN132" s="150">
        <v>1</v>
      </c>
      <c r="BO132" s="59"/>
      <c r="BP132" s="59">
        <f t="shared" si="113"/>
        <v>1</v>
      </c>
      <c r="BQ132" s="149">
        <f t="shared" si="121"/>
        <v>1</v>
      </c>
      <c r="BR132" s="121"/>
      <c r="BS132" s="150"/>
      <c r="BT132" s="59"/>
      <c r="BU132" s="59">
        <f t="shared" si="115"/>
        <v>0</v>
      </c>
      <c r="BV132" s="121"/>
      <c r="BW132" s="150"/>
      <c r="BX132" s="59"/>
      <c r="BY132" s="59">
        <f t="shared" si="116"/>
        <v>0</v>
      </c>
      <c r="BZ132" s="121"/>
      <c r="CA132" s="150"/>
      <c r="CB132" s="59"/>
      <c r="CC132" s="59">
        <f t="shared" si="101"/>
        <v>0</v>
      </c>
      <c r="CD132" s="121"/>
      <c r="CE132" s="150"/>
      <c r="CF132" s="108"/>
      <c r="CG132" s="59">
        <f t="shared" si="102"/>
        <v>0</v>
      </c>
      <c r="CH132" s="121"/>
      <c r="CI132" s="150"/>
      <c r="CJ132" s="108"/>
      <c r="CK132" s="59">
        <f t="shared" si="122"/>
        <v>0</v>
      </c>
      <c r="CL132" s="121">
        <v>3</v>
      </c>
      <c r="CM132" s="150"/>
      <c r="CN132" s="109">
        <v>1</v>
      </c>
      <c r="CO132" s="62">
        <f t="shared" si="117"/>
        <v>1</v>
      </c>
      <c r="CP132" s="121"/>
      <c r="CQ132" s="150">
        <v>1</v>
      </c>
      <c r="CR132" s="108"/>
      <c r="CS132" s="59">
        <f t="shared" si="104"/>
        <v>1</v>
      </c>
      <c r="CT132" s="121">
        <v>1</v>
      </c>
      <c r="CU132" s="150"/>
      <c r="CV132" s="108"/>
      <c r="CW132" s="108"/>
      <c r="CX132" s="108"/>
      <c r="CY132" s="108"/>
      <c r="CZ132" s="59">
        <f t="shared" si="105"/>
        <v>0</v>
      </c>
      <c r="DA132" s="121"/>
      <c r="DB132" s="150">
        <v>0</v>
      </c>
      <c r="DC132" s="108"/>
      <c r="DD132" s="59">
        <f t="shared" si="118"/>
        <v>0</v>
      </c>
      <c r="DE132" s="121"/>
      <c r="DF132" s="150"/>
      <c r="DG132" s="108"/>
      <c r="DH132" s="59">
        <f t="shared" si="120"/>
        <v>0</v>
      </c>
    </row>
    <row r="133" spans="1:112">
      <c r="A133" s="86">
        <v>44</v>
      </c>
      <c r="B133" s="248"/>
      <c r="C133" s="134" t="s">
        <v>75</v>
      </c>
      <c r="D133" s="130" t="s">
        <v>422</v>
      </c>
      <c r="E133" s="4" t="s">
        <v>581</v>
      </c>
      <c r="F133" s="2" t="s">
        <v>541</v>
      </c>
      <c r="G133" s="28">
        <v>853</v>
      </c>
      <c r="H133" s="28">
        <v>22</v>
      </c>
      <c r="I133" s="28">
        <v>35</v>
      </c>
      <c r="J133" s="28">
        <v>0</v>
      </c>
      <c r="K133" s="121"/>
      <c r="L133" s="150"/>
      <c r="M133" s="59"/>
      <c r="N133" s="59">
        <f t="shared" si="106"/>
        <v>0</v>
      </c>
      <c r="O133" s="59"/>
      <c r="P133" s="121"/>
      <c r="Q133" s="150"/>
      <c r="R133" s="59"/>
      <c r="S133" s="59">
        <f t="shared" si="107"/>
        <v>0</v>
      </c>
      <c r="T133" s="59"/>
      <c r="U133" s="121"/>
      <c r="V133" s="150"/>
      <c r="W133" s="59"/>
      <c r="X133" s="59">
        <f t="shared" si="108"/>
        <v>0</v>
      </c>
      <c r="Y133" s="59"/>
      <c r="Z133" s="121"/>
      <c r="AA133" s="150"/>
      <c r="AB133" s="59"/>
      <c r="AC133" s="59">
        <f t="shared" si="109"/>
        <v>0</v>
      </c>
      <c r="AD133" s="59"/>
      <c r="AE133" s="121"/>
      <c r="AF133" s="150"/>
      <c r="AG133" s="59"/>
      <c r="AH133" s="59">
        <f t="shared" si="110"/>
        <v>0</v>
      </c>
      <c r="AI133" s="59"/>
      <c r="AJ133" s="121"/>
      <c r="AK133" s="150"/>
      <c r="AL133" s="59"/>
      <c r="AM133" s="59"/>
      <c r="AN133" s="59"/>
      <c r="AO133" s="121"/>
      <c r="AP133" s="150"/>
      <c r="AQ133" s="59"/>
      <c r="AR133" s="59">
        <f t="shared" si="111"/>
        <v>0</v>
      </c>
      <c r="AS133" s="59"/>
      <c r="AT133" s="121"/>
      <c r="AU133" s="150"/>
      <c r="AV133" s="59"/>
      <c r="AW133" s="59"/>
      <c r="AX133" s="59"/>
      <c r="AY133" s="121"/>
      <c r="AZ133" s="150"/>
      <c r="BA133" s="59"/>
      <c r="BB133" s="59"/>
      <c r="BC133" s="59"/>
      <c r="BD133" s="121"/>
      <c r="BE133" s="150"/>
      <c r="BF133" s="59"/>
      <c r="BG133" s="59"/>
      <c r="BH133" s="59"/>
      <c r="BI133" s="150"/>
      <c r="BJ133" s="69"/>
      <c r="BK133" s="59">
        <f t="shared" si="112"/>
        <v>0</v>
      </c>
      <c r="BL133" s="59"/>
      <c r="BM133" s="121">
        <v>1</v>
      </c>
      <c r="BN133" s="150">
        <v>1</v>
      </c>
      <c r="BO133" s="59"/>
      <c r="BP133" s="59">
        <f t="shared" si="113"/>
        <v>1</v>
      </c>
      <c r="BQ133" s="149">
        <f t="shared" si="121"/>
        <v>1</v>
      </c>
      <c r="BR133" s="121"/>
      <c r="BS133" s="150"/>
      <c r="BT133" s="59"/>
      <c r="BU133" s="59">
        <f t="shared" si="115"/>
        <v>0</v>
      </c>
      <c r="BV133" s="121"/>
      <c r="BW133" s="150"/>
      <c r="BX133" s="59"/>
      <c r="BY133" s="59">
        <f t="shared" si="116"/>
        <v>0</v>
      </c>
      <c r="BZ133" s="121"/>
      <c r="CA133" s="150"/>
      <c r="CB133" s="59"/>
      <c r="CC133" s="59">
        <f t="shared" si="101"/>
        <v>0</v>
      </c>
      <c r="CD133" s="121"/>
      <c r="CE133" s="150"/>
      <c r="CF133" s="108"/>
      <c r="CG133" s="59">
        <f t="shared" si="102"/>
        <v>0</v>
      </c>
      <c r="CH133" s="121"/>
      <c r="CI133" s="150"/>
      <c r="CJ133" s="108"/>
      <c r="CK133" s="59">
        <f t="shared" si="122"/>
        <v>0</v>
      </c>
      <c r="CL133" s="121">
        <v>3</v>
      </c>
      <c r="CM133" s="150"/>
      <c r="CN133" s="109">
        <v>2</v>
      </c>
      <c r="CO133" s="62">
        <f t="shared" si="117"/>
        <v>2</v>
      </c>
      <c r="CP133" s="121"/>
      <c r="CQ133" s="150">
        <v>1</v>
      </c>
      <c r="CR133" s="108"/>
      <c r="CS133" s="59">
        <f t="shared" si="104"/>
        <v>1</v>
      </c>
      <c r="CT133" s="121">
        <v>1</v>
      </c>
      <c r="CU133" s="150"/>
      <c r="CV133" s="108"/>
      <c r="CW133" s="108"/>
      <c r="CX133" s="108"/>
      <c r="CY133" s="108"/>
      <c r="CZ133" s="59">
        <f t="shared" si="105"/>
        <v>0</v>
      </c>
      <c r="DA133" s="121"/>
      <c r="DB133" s="150">
        <v>1</v>
      </c>
      <c r="DC133" s="108"/>
      <c r="DD133" s="59">
        <f t="shared" si="118"/>
        <v>1</v>
      </c>
      <c r="DE133" s="121"/>
      <c r="DF133" s="150"/>
      <c r="DG133" s="108"/>
      <c r="DH133" s="59">
        <f t="shared" ref="DH133:DH153" si="123">DG133+DF133</f>
        <v>0</v>
      </c>
    </row>
    <row r="134" spans="1:112">
      <c r="A134" s="86">
        <v>45</v>
      </c>
      <c r="B134" s="248"/>
      <c r="C134" s="134" t="s">
        <v>90</v>
      </c>
      <c r="D134" s="129" t="s">
        <v>595</v>
      </c>
      <c r="E134" s="4" t="s">
        <v>581</v>
      </c>
      <c r="F134" s="2" t="s">
        <v>541</v>
      </c>
      <c r="G134" s="28">
        <v>370</v>
      </c>
      <c r="H134" s="28">
        <v>0</v>
      </c>
      <c r="I134" s="28">
        <v>0</v>
      </c>
      <c r="J134" s="28">
        <v>0</v>
      </c>
      <c r="K134" s="121"/>
      <c r="L134" s="150"/>
      <c r="M134" s="59"/>
      <c r="N134" s="59">
        <f t="shared" si="106"/>
        <v>0</v>
      </c>
      <c r="O134" s="59"/>
      <c r="P134" s="121"/>
      <c r="Q134" s="150"/>
      <c r="R134" s="59"/>
      <c r="S134" s="59">
        <f t="shared" si="107"/>
        <v>0</v>
      </c>
      <c r="T134" s="59"/>
      <c r="U134" s="121"/>
      <c r="V134" s="150"/>
      <c r="W134" s="59"/>
      <c r="X134" s="59">
        <f t="shared" si="108"/>
        <v>0</v>
      </c>
      <c r="Y134" s="59"/>
      <c r="Z134" s="121"/>
      <c r="AA134" s="150"/>
      <c r="AB134" s="59"/>
      <c r="AC134" s="59">
        <f t="shared" si="109"/>
        <v>0</v>
      </c>
      <c r="AD134" s="59"/>
      <c r="AE134" s="121"/>
      <c r="AF134" s="150"/>
      <c r="AG134" s="59"/>
      <c r="AH134" s="59">
        <f t="shared" si="110"/>
        <v>0</v>
      </c>
      <c r="AI134" s="59"/>
      <c r="AJ134" s="121"/>
      <c r="AK134" s="150"/>
      <c r="AL134" s="59"/>
      <c r="AM134" s="59"/>
      <c r="AN134" s="59"/>
      <c r="AO134" s="121"/>
      <c r="AP134" s="150"/>
      <c r="AQ134" s="59"/>
      <c r="AR134" s="59">
        <f t="shared" si="111"/>
        <v>0</v>
      </c>
      <c r="AS134" s="59"/>
      <c r="AT134" s="121"/>
      <c r="AU134" s="150"/>
      <c r="AV134" s="59"/>
      <c r="AW134" s="59"/>
      <c r="AX134" s="59"/>
      <c r="AY134" s="121"/>
      <c r="AZ134" s="150"/>
      <c r="BA134" s="59"/>
      <c r="BB134" s="59"/>
      <c r="BC134" s="59"/>
      <c r="BD134" s="121"/>
      <c r="BE134" s="150"/>
      <c r="BF134" s="59"/>
      <c r="BG134" s="59"/>
      <c r="BH134" s="59"/>
      <c r="BI134" s="150"/>
      <c r="BJ134" s="69"/>
      <c r="BK134" s="59">
        <f t="shared" si="112"/>
        <v>0</v>
      </c>
      <c r="BL134" s="59"/>
      <c r="BM134" s="121">
        <v>1</v>
      </c>
      <c r="BN134" s="150">
        <v>1</v>
      </c>
      <c r="BO134" s="59"/>
      <c r="BP134" s="59">
        <f t="shared" si="113"/>
        <v>1</v>
      </c>
      <c r="BQ134" s="149">
        <f t="shared" si="121"/>
        <v>1</v>
      </c>
      <c r="BR134" s="121"/>
      <c r="BS134" s="150"/>
      <c r="BT134" s="59"/>
      <c r="BU134" s="59">
        <f t="shared" si="115"/>
        <v>0</v>
      </c>
      <c r="BV134" s="121"/>
      <c r="BW134" s="150"/>
      <c r="BX134" s="59"/>
      <c r="BY134" s="59">
        <f t="shared" si="116"/>
        <v>0</v>
      </c>
      <c r="BZ134" s="121"/>
      <c r="CA134" s="150"/>
      <c r="CB134" s="59"/>
      <c r="CC134" s="59">
        <f t="shared" si="101"/>
        <v>0</v>
      </c>
      <c r="CD134" s="121"/>
      <c r="CE134" s="150"/>
      <c r="CF134" s="108"/>
      <c r="CG134" s="59">
        <f t="shared" si="102"/>
        <v>0</v>
      </c>
      <c r="CH134" s="121"/>
      <c r="CI134" s="150"/>
      <c r="CJ134" s="108"/>
      <c r="CK134" s="59">
        <f t="shared" si="122"/>
        <v>0</v>
      </c>
      <c r="CL134" s="121">
        <v>3</v>
      </c>
      <c r="CM134" s="150"/>
      <c r="CN134" s="109"/>
      <c r="CO134" s="62">
        <f t="shared" si="117"/>
        <v>0</v>
      </c>
      <c r="CP134" s="121"/>
      <c r="CQ134" s="150">
        <v>1</v>
      </c>
      <c r="CR134" s="108"/>
      <c r="CS134" s="59">
        <f t="shared" si="104"/>
        <v>1</v>
      </c>
      <c r="CT134" s="121">
        <v>1</v>
      </c>
      <c r="CU134" s="150"/>
      <c r="CV134" s="108"/>
      <c r="CW134" s="108"/>
      <c r="CX134" s="108"/>
      <c r="CY134" s="108"/>
      <c r="CZ134" s="59">
        <f t="shared" si="105"/>
        <v>0</v>
      </c>
      <c r="DA134" s="121"/>
      <c r="DB134" s="150">
        <v>1</v>
      </c>
      <c r="DC134" s="108"/>
      <c r="DD134" s="59">
        <f t="shared" si="118"/>
        <v>1</v>
      </c>
      <c r="DE134" s="121"/>
      <c r="DF134" s="150"/>
      <c r="DG134" s="108"/>
      <c r="DH134" s="59">
        <f t="shared" si="123"/>
        <v>0</v>
      </c>
    </row>
    <row r="135" spans="1:112">
      <c r="A135" s="86">
        <v>1</v>
      </c>
      <c r="B135" s="248"/>
      <c r="C135" s="19" t="s">
        <v>80</v>
      </c>
      <c r="D135" s="128" t="s">
        <v>552</v>
      </c>
      <c r="E135" s="4" t="s">
        <v>581</v>
      </c>
      <c r="F135" s="2" t="s">
        <v>541</v>
      </c>
      <c r="G135" s="28">
        <v>2008</v>
      </c>
      <c r="H135" s="28">
        <v>16</v>
      </c>
      <c r="I135" s="28">
        <v>21</v>
      </c>
      <c r="J135" s="28">
        <v>0</v>
      </c>
      <c r="K135" s="121"/>
      <c r="L135" s="150"/>
      <c r="M135" s="59"/>
      <c r="N135" s="59">
        <f t="shared" si="106"/>
        <v>0</v>
      </c>
      <c r="O135" s="59"/>
      <c r="P135" s="121"/>
      <c r="Q135" s="150"/>
      <c r="R135" s="59"/>
      <c r="S135" s="59">
        <f t="shared" si="107"/>
        <v>0</v>
      </c>
      <c r="T135" s="59"/>
      <c r="U135" s="121"/>
      <c r="V135" s="150"/>
      <c r="W135" s="59"/>
      <c r="X135" s="59">
        <f t="shared" si="108"/>
        <v>0</v>
      </c>
      <c r="Y135" s="59"/>
      <c r="Z135" s="121"/>
      <c r="AA135" s="150"/>
      <c r="AB135" s="59"/>
      <c r="AC135" s="59">
        <f t="shared" si="109"/>
        <v>0</v>
      </c>
      <c r="AD135" s="59"/>
      <c r="AE135" s="121"/>
      <c r="AF135" s="150"/>
      <c r="AG135" s="59"/>
      <c r="AH135" s="59">
        <f t="shared" si="110"/>
        <v>0</v>
      </c>
      <c r="AI135" s="59"/>
      <c r="AJ135" s="121"/>
      <c r="AK135" s="150"/>
      <c r="AL135" s="59"/>
      <c r="AM135" s="59"/>
      <c r="AN135" s="59"/>
      <c r="AO135" s="121"/>
      <c r="AP135" s="150"/>
      <c r="AQ135" s="59"/>
      <c r="AR135" s="59">
        <f t="shared" si="111"/>
        <v>0</v>
      </c>
      <c r="AS135" s="59"/>
      <c r="AT135" s="121"/>
      <c r="AU135" s="150"/>
      <c r="AV135" s="59"/>
      <c r="AW135" s="59"/>
      <c r="AX135" s="59"/>
      <c r="AY135" s="121"/>
      <c r="AZ135" s="150"/>
      <c r="BA135" s="59"/>
      <c r="BB135" s="59"/>
      <c r="BC135" s="59"/>
      <c r="BD135" s="121"/>
      <c r="BE135" s="150"/>
      <c r="BF135" s="59"/>
      <c r="BG135" s="59"/>
      <c r="BH135" s="59"/>
      <c r="BI135" s="150">
        <v>1</v>
      </c>
      <c r="BJ135" s="69"/>
      <c r="BK135" s="59">
        <f t="shared" si="112"/>
        <v>1</v>
      </c>
      <c r="BL135" s="59"/>
      <c r="BM135" s="121">
        <v>1</v>
      </c>
      <c r="BN135" s="150"/>
      <c r="BO135" s="59"/>
      <c r="BP135" s="59">
        <f t="shared" si="113"/>
        <v>0</v>
      </c>
      <c r="BQ135" s="149">
        <f t="shared" si="121"/>
        <v>1</v>
      </c>
      <c r="BR135" s="121"/>
      <c r="BS135" s="150"/>
      <c r="BT135" s="59"/>
      <c r="BU135" s="59">
        <f t="shared" si="115"/>
        <v>0</v>
      </c>
      <c r="BV135" s="121"/>
      <c r="BW135" s="150"/>
      <c r="BX135" s="59"/>
      <c r="BY135" s="59">
        <f t="shared" si="116"/>
        <v>0</v>
      </c>
      <c r="BZ135" s="121"/>
      <c r="CA135" s="150"/>
      <c r="CB135" s="59"/>
      <c r="CC135" s="59">
        <f t="shared" si="101"/>
        <v>0</v>
      </c>
      <c r="CD135" s="121"/>
      <c r="CE135" s="150"/>
      <c r="CF135" s="108"/>
      <c r="CG135" s="59">
        <f t="shared" si="102"/>
        <v>0</v>
      </c>
      <c r="CH135" s="121"/>
      <c r="CI135" s="150"/>
      <c r="CJ135" s="108"/>
      <c r="CK135" s="59">
        <f t="shared" si="122"/>
        <v>0</v>
      </c>
      <c r="CL135" s="121">
        <v>3</v>
      </c>
      <c r="CM135" s="150"/>
      <c r="CN135" s="109">
        <v>2</v>
      </c>
      <c r="CO135" s="62">
        <f t="shared" si="117"/>
        <v>2</v>
      </c>
      <c r="CP135" s="121"/>
      <c r="CQ135" s="150">
        <v>1</v>
      </c>
      <c r="CR135" s="108"/>
      <c r="CS135" s="59">
        <f t="shared" si="104"/>
        <v>1</v>
      </c>
      <c r="CT135" s="121">
        <v>1</v>
      </c>
      <c r="CU135" s="150"/>
      <c r="CV135" s="108"/>
      <c r="CW135" s="108"/>
      <c r="CX135" s="108"/>
      <c r="CY135" s="108"/>
      <c r="CZ135" s="59">
        <f t="shared" si="105"/>
        <v>0</v>
      </c>
      <c r="DA135" s="121"/>
      <c r="DB135" s="150">
        <v>1</v>
      </c>
      <c r="DC135" s="108"/>
      <c r="DD135" s="59">
        <f t="shared" si="118"/>
        <v>1</v>
      </c>
      <c r="DE135" s="121"/>
      <c r="DF135" s="150"/>
      <c r="DG135" s="108"/>
      <c r="DH135" s="59">
        <f t="shared" si="123"/>
        <v>0</v>
      </c>
    </row>
    <row r="136" spans="1:112">
      <c r="A136" s="86">
        <v>47</v>
      </c>
      <c r="B136" s="248"/>
      <c r="C136" s="19" t="s">
        <v>83</v>
      </c>
      <c r="D136" s="130" t="s">
        <v>422</v>
      </c>
      <c r="E136" s="4" t="s">
        <v>581</v>
      </c>
      <c r="F136" s="2" t="s">
        <v>541</v>
      </c>
      <c r="G136" s="28">
        <v>806</v>
      </c>
      <c r="H136" s="28">
        <v>0</v>
      </c>
      <c r="I136" s="28">
        <v>16</v>
      </c>
      <c r="J136" s="28">
        <v>10</v>
      </c>
      <c r="K136" s="121"/>
      <c r="L136" s="150"/>
      <c r="M136" s="59"/>
      <c r="N136" s="59">
        <f t="shared" si="106"/>
        <v>0</v>
      </c>
      <c r="O136" s="59"/>
      <c r="P136" s="121"/>
      <c r="Q136" s="150"/>
      <c r="R136" s="59"/>
      <c r="S136" s="59">
        <f t="shared" si="107"/>
        <v>0</v>
      </c>
      <c r="T136" s="59"/>
      <c r="U136" s="121"/>
      <c r="V136" s="150"/>
      <c r="W136" s="59"/>
      <c r="X136" s="59">
        <f t="shared" si="108"/>
        <v>0</v>
      </c>
      <c r="Y136" s="59"/>
      <c r="Z136" s="121"/>
      <c r="AA136" s="150"/>
      <c r="AB136" s="59"/>
      <c r="AC136" s="59">
        <f t="shared" si="109"/>
        <v>0</v>
      </c>
      <c r="AD136" s="59"/>
      <c r="AE136" s="121"/>
      <c r="AF136" s="150"/>
      <c r="AG136" s="59"/>
      <c r="AH136" s="59">
        <f t="shared" si="110"/>
        <v>0</v>
      </c>
      <c r="AI136" s="59"/>
      <c r="AJ136" s="121"/>
      <c r="AK136" s="150"/>
      <c r="AL136" s="59"/>
      <c r="AM136" s="59"/>
      <c r="AN136" s="59"/>
      <c r="AO136" s="121"/>
      <c r="AP136" s="150"/>
      <c r="AQ136" s="59"/>
      <c r="AR136" s="59">
        <f t="shared" si="111"/>
        <v>0</v>
      </c>
      <c r="AS136" s="59"/>
      <c r="AT136" s="121"/>
      <c r="AU136" s="150"/>
      <c r="AV136" s="59"/>
      <c r="AW136" s="59"/>
      <c r="AX136" s="59"/>
      <c r="AY136" s="121"/>
      <c r="AZ136" s="150"/>
      <c r="BA136" s="59"/>
      <c r="BB136" s="59"/>
      <c r="BC136" s="59"/>
      <c r="BD136" s="121"/>
      <c r="BE136" s="150"/>
      <c r="BF136" s="59"/>
      <c r="BG136" s="59"/>
      <c r="BH136" s="59"/>
      <c r="BI136" s="150"/>
      <c r="BJ136" s="69"/>
      <c r="BK136" s="59">
        <f t="shared" si="112"/>
        <v>0</v>
      </c>
      <c r="BL136" s="59"/>
      <c r="BM136" s="121">
        <v>1</v>
      </c>
      <c r="BN136" s="150"/>
      <c r="BO136" s="59"/>
      <c r="BP136" s="59">
        <f t="shared" si="113"/>
        <v>0</v>
      </c>
      <c r="BQ136" s="62">
        <f t="shared" si="121"/>
        <v>0</v>
      </c>
      <c r="BR136" s="121"/>
      <c r="BS136" s="150"/>
      <c r="BT136" s="59"/>
      <c r="BU136" s="59">
        <f t="shared" si="115"/>
        <v>0</v>
      </c>
      <c r="BV136" s="121"/>
      <c r="BW136" s="150"/>
      <c r="BX136" s="59"/>
      <c r="BY136" s="59">
        <f t="shared" si="116"/>
        <v>0</v>
      </c>
      <c r="BZ136" s="121"/>
      <c r="CA136" s="150"/>
      <c r="CB136" s="59"/>
      <c r="CC136" s="59">
        <f t="shared" si="101"/>
        <v>0</v>
      </c>
      <c r="CD136" s="121"/>
      <c r="CE136" s="150"/>
      <c r="CF136" s="108"/>
      <c r="CG136" s="59">
        <f t="shared" si="102"/>
        <v>0</v>
      </c>
      <c r="CH136" s="121"/>
      <c r="CI136" s="150"/>
      <c r="CJ136" s="108"/>
      <c r="CK136" s="59">
        <f t="shared" si="122"/>
        <v>0</v>
      </c>
      <c r="CL136" s="121">
        <v>3</v>
      </c>
      <c r="CM136" s="150"/>
      <c r="CN136" s="109">
        <v>1</v>
      </c>
      <c r="CO136" s="62">
        <f t="shared" si="117"/>
        <v>1</v>
      </c>
      <c r="CP136" s="121"/>
      <c r="CQ136" s="150">
        <v>1</v>
      </c>
      <c r="CR136" s="108"/>
      <c r="CS136" s="59">
        <f t="shared" si="104"/>
        <v>1</v>
      </c>
      <c r="CT136" s="121">
        <v>1</v>
      </c>
      <c r="CU136" s="150"/>
      <c r="CV136" s="108"/>
      <c r="CW136" s="108"/>
      <c r="CX136" s="108"/>
      <c r="CY136" s="108"/>
      <c r="CZ136" s="59">
        <f t="shared" si="105"/>
        <v>0</v>
      </c>
      <c r="DA136" s="121"/>
      <c r="DB136" s="150"/>
      <c r="DC136" s="108"/>
      <c r="DD136" s="59">
        <f t="shared" si="118"/>
        <v>0</v>
      </c>
      <c r="DE136" s="121"/>
      <c r="DF136" s="150"/>
      <c r="DG136" s="108"/>
      <c r="DH136" s="59">
        <f t="shared" si="123"/>
        <v>0</v>
      </c>
    </row>
    <row r="137" spans="1:112">
      <c r="A137" s="86">
        <v>48</v>
      </c>
      <c r="B137" s="248"/>
      <c r="C137" s="19" t="s">
        <v>591</v>
      </c>
      <c r="D137" s="130" t="s">
        <v>422</v>
      </c>
      <c r="E137" s="4" t="s">
        <v>581</v>
      </c>
      <c r="F137" s="2" t="s">
        <v>541</v>
      </c>
      <c r="G137" s="28">
        <v>669</v>
      </c>
      <c r="H137" s="28">
        <v>5</v>
      </c>
      <c r="I137" s="28">
        <v>5</v>
      </c>
      <c r="J137" s="28">
        <v>0</v>
      </c>
      <c r="K137" s="121"/>
      <c r="L137" s="150"/>
      <c r="M137" s="59"/>
      <c r="N137" s="59">
        <f t="shared" si="106"/>
        <v>0</v>
      </c>
      <c r="O137" s="59"/>
      <c r="P137" s="121"/>
      <c r="Q137" s="150"/>
      <c r="R137" s="59"/>
      <c r="S137" s="59">
        <f t="shared" si="107"/>
        <v>0</v>
      </c>
      <c r="T137" s="59"/>
      <c r="U137" s="121"/>
      <c r="V137" s="150"/>
      <c r="W137" s="59"/>
      <c r="X137" s="59">
        <f t="shared" si="108"/>
        <v>0</v>
      </c>
      <c r="Y137" s="59"/>
      <c r="Z137" s="121"/>
      <c r="AA137" s="150"/>
      <c r="AB137" s="59"/>
      <c r="AC137" s="59">
        <f t="shared" si="109"/>
        <v>0</v>
      </c>
      <c r="AD137" s="59"/>
      <c r="AE137" s="121"/>
      <c r="AF137" s="150"/>
      <c r="AG137" s="59"/>
      <c r="AH137" s="59">
        <f t="shared" si="110"/>
        <v>0</v>
      </c>
      <c r="AI137" s="59"/>
      <c r="AJ137" s="121"/>
      <c r="AK137" s="150"/>
      <c r="AL137" s="59"/>
      <c r="AM137" s="59"/>
      <c r="AN137" s="59"/>
      <c r="AO137" s="121"/>
      <c r="AP137" s="150">
        <v>1</v>
      </c>
      <c r="AQ137" s="59"/>
      <c r="AR137" s="59">
        <f t="shared" si="111"/>
        <v>1</v>
      </c>
      <c r="AS137" s="59"/>
      <c r="AT137" s="121"/>
      <c r="AU137" s="150"/>
      <c r="AV137" s="59"/>
      <c r="AW137" s="59"/>
      <c r="AX137" s="59"/>
      <c r="AY137" s="121"/>
      <c r="AZ137" s="150"/>
      <c r="BA137" s="59"/>
      <c r="BB137" s="59"/>
      <c r="BC137" s="59"/>
      <c r="BD137" s="121"/>
      <c r="BE137" s="150"/>
      <c r="BF137" s="59"/>
      <c r="BG137" s="59"/>
      <c r="BH137" s="59"/>
      <c r="BI137" s="150"/>
      <c r="BJ137" s="69"/>
      <c r="BK137" s="59">
        <f t="shared" si="112"/>
        <v>0</v>
      </c>
      <c r="BL137" s="59"/>
      <c r="BM137" s="121">
        <v>1</v>
      </c>
      <c r="BN137" s="150"/>
      <c r="BO137" s="59"/>
      <c r="BP137" s="59">
        <f t="shared" si="113"/>
        <v>0</v>
      </c>
      <c r="BQ137" s="149">
        <f t="shared" si="121"/>
        <v>1</v>
      </c>
      <c r="BR137" s="121"/>
      <c r="BS137" s="150"/>
      <c r="BT137" s="59"/>
      <c r="BU137" s="59">
        <f t="shared" si="115"/>
        <v>0</v>
      </c>
      <c r="BV137" s="121"/>
      <c r="BW137" s="150"/>
      <c r="BX137" s="59"/>
      <c r="BY137" s="59">
        <f t="shared" si="116"/>
        <v>0</v>
      </c>
      <c r="BZ137" s="121"/>
      <c r="CA137" s="150"/>
      <c r="CB137" s="59"/>
      <c r="CC137" s="59">
        <f t="shared" si="101"/>
        <v>0</v>
      </c>
      <c r="CD137" s="121"/>
      <c r="CE137" s="150"/>
      <c r="CF137" s="108"/>
      <c r="CG137" s="59">
        <f t="shared" si="102"/>
        <v>0</v>
      </c>
      <c r="CH137" s="121"/>
      <c r="CI137" s="150"/>
      <c r="CJ137" s="108"/>
      <c r="CK137" s="59">
        <f t="shared" si="122"/>
        <v>0</v>
      </c>
      <c r="CL137" s="121">
        <v>3</v>
      </c>
      <c r="CM137" s="150"/>
      <c r="CN137" s="109">
        <v>1</v>
      </c>
      <c r="CO137" s="62">
        <f t="shared" si="117"/>
        <v>1</v>
      </c>
      <c r="CP137" s="121"/>
      <c r="CQ137" s="150">
        <v>1</v>
      </c>
      <c r="CR137" s="108"/>
      <c r="CS137" s="59">
        <f t="shared" si="104"/>
        <v>1</v>
      </c>
      <c r="CT137" s="121">
        <v>1</v>
      </c>
      <c r="CU137" s="150"/>
      <c r="CV137" s="108"/>
      <c r="CW137" s="108"/>
      <c r="CX137" s="108"/>
      <c r="CY137" s="108"/>
      <c r="CZ137" s="59">
        <f t="shared" si="105"/>
        <v>0</v>
      </c>
      <c r="DA137" s="121"/>
      <c r="DB137" s="150">
        <v>1</v>
      </c>
      <c r="DC137" s="108"/>
      <c r="DD137" s="59">
        <f t="shared" si="118"/>
        <v>1</v>
      </c>
      <c r="DE137" s="121"/>
      <c r="DF137" s="150"/>
      <c r="DG137" s="108"/>
      <c r="DH137" s="59">
        <f t="shared" si="123"/>
        <v>0</v>
      </c>
    </row>
    <row r="138" spans="1:112">
      <c r="A138" s="86">
        <v>49</v>
      </c>
      <c r="B138" s="248"/>
      <c r="C138" s="20" t="s">
        <v>79</v>
      </c>
      <c r="D138" s="130" t="s">
        <v>422</v>
      </c>
      <c r="E138" s="4" t="s">
        <v>581</v>
      </c>
      <c r="F138" s="2" t="s">
        <v>541</v>
      </c>
      <c r="G138" s="28">
        <v>1586</v>
      </c>
      <c r="H138" s="28">
        <v>0</v>
      </c>
      <c r="I138" s="28">
        <v>3</v>
      </c>
      <c r="J138" s="28">
        <v>0</v>
      </c>
      <c r="K138" s="121"/>
      <c r="L138" s="150"/>
      <c r="M138" s="59"/>
      <c r="N138" s="59">
        <f t="shared" si="106"/>
        <v>0</v>
      </c>
      <c r="O138" s="59"/>
      <c r="P138" s="121"/>
      <c r="Q138" s="150"/>
      <c r="R138" s="59"/>
      <c r="S138" s="59">
        <f t="shared" si="107"/>
        <v>0</v>
      </c>
      <c r="T138" s="59"/>
      <c r="U138" s="121"/>
      <c r="V138" s="150"/>
      <c r="W138" s="59"/>
      <c r="X138" s="59">
        <f t="shared" si="108"/>
        <v>0</v>
      </c>
      <c r="Y138" s="59"/>
      <c r="Z138" s="121"/>
      <c r="AA138" s="150"/>
      <c r="AB138" s="59"/>
      <c r="AC138" s="59">
        <f t="shared" si="109"/>
        <v>0</v>
      </c>
      <c r="AD138" s="59"/>
      <c r="AE138" s="121"/>
      <c r="AF138" s="150"/>
      <c r="AG138" s="59"/>
      <c r="AH138" s="59">
        <f t="shared" si="110"/>
        <v>0</v>
      </c>
      <c r="AI138" s="59"/>
      <c r="AJ138" s="121"/>
      <c r="AK138" s="150"/>
      <c r="AL138" s="59"/>
      <c r="AM138" s="59"/>
      <c r="AN138" s="59"/>
      <c r="AO138" s="121"/>
      <c r="AP138" s="150"/>
      <c r="AQ138" s="59"/>
      <c r="AR138" s="59">
        <f t="shared" si="111"/>
        <v>0</v>
      </c>
      <c r="AS138" s="59"/>
      <c r="AT138" s="121"/>
      <c r="AU138" s="150"/>
      <c r="AV138" s="59"/>
      <c r="AW138" s="59"/>
      <c r="AX138" s="59"/>
      <c r="AY138" s="121"/>
      <c r="AZ138" s="150"/>
      <c r="BA138" s="59"/>
      <c r="BB138" s="59"/>
      <c r="BC138" s="59"/>
      <c r="BD138" s="121"/>
      <c r="BE138" s="150"/>
      <c r="BF138" s="59"/>
      <c r="BG138" s="59"/>
      <c r="BH138" s="59"/>
      <c r="BI138" s="150"/>
      <c r="BJ138" s="69"/>
      <c r="BK138" s="59">
        <f t="shared" si="112"/>
        <v>0</v>
      </c>
      <c r="BL138" s="59"/>
      <c r="BM138" s="121">
        <v>1</v>
      </c>
      <c r="BN138" s="150"/>
      <c r="BO138" s="59">
        <v>1</v>
      </c>
      <c r="BP138" s="59">
        <f t="shared" si="113"/>
        <v>1</v>
      </c>
      <c r="BQ138" s="149">
        <f t="shared" si="121"/>
        <v>1</v>
      </c>
      <c r="BR138" s="121"/>
      <c r="BS138" s="150"/>
      <c r="BT138" s="59"/>
      <c r="BU138" s="59">
        <f t="shared" si="115"/>
        <v>0</v>
      </c>
      <c r="BV138" s="121"/>
      <c r="BW138" s="150"/>
      <c r="BX138" s="59"/>
      <c r="BY138" s="59">
        <f t="shared" si="116"/>
        <v>0</v>
      </c>
      <c r="BZ138" s="121"/>
      <c r="CA138" s="150"/>
      <c r="CB138" s="59"/>
      <c r="CC138" s="59">
        <f t="shared" si="101"/>
        <v>0</v>
      </c>
      <c r="CD138" s="121"/>
      <c r="CE138" s="150"/>
      <c r="CF138" s="108"/>
      <c r="CG138" s="59">
        <f t="shared" si="102"/>
        <v>0</v>
      </c>
      <c r="CH138" s="121"/>
      <c r="CI138" s="150"/>
      <c r="CJ138" s="108"/>
      <c r="CK138" s="59">
        <f t="shared" si="122"/>
        <v>0</v>
      </c>
      <c r="CL138" s="121">
        <v>3</v>
      </c>
      <c r="CM138" s="150"/>
      <c r="CN138" s="109">
        <v>1</v>
      </c>
      <c r="CO138" s="62">
        <f t="shared" si="117"/>
        <v>1</v>
      </c>
      <c r="CP138" s="121"/>
      <c r="CQ138" s="150">
        <v>2</v>
      </c>
      <c r="CR138" s="108"/>
      <c r="CS138" s="59">
        <f t="shared" si="104"/>
        <v>2</v>
      </c>
      <c r="CT138" s="121">
        <v>1</v>
      </c>
      <c r="CU138" s="150"/>
      <c r="CV138" s="108"/>
      <c r="CW138" s="108"/>
      <c r="CX138" s="108"/>
      <c r="CY138" s="108"/>
      <c r="CZ138" s="59">
        <f t="shared" si="105"/>
        <v>0</v>
      </c>
      <c r="DA138" s="121"/>
      <c r="DB138" s="150">
        <v>1</v>
      </c>
      <c r="DC138" s="108"/>
      <c r="DD138" s="59">
        <f t="shared" si="118"/>
        <v>1</v>
      </c>
      <c r="DE138" s="121"/>
      <c r="DF138" s="150"/>
      <c r="DG138" s="108"/>
      <c r="DH138" s="59">
        <f t="shared" si="123"/>
        <v>0</v>
      </c>
    </row>
    <row r="139" spans="1:112">
      <c r="A139" s="86">
        <v>50</v>
      </c>
      <c r="B139" s="248"/>
      <c r="C139" s="135" t="s">
        <v>84</v>
      </c>
      <c r="D139" s="130" t="s">
        <v>422</v>
      </c>
      <c r="E139" s="4" t="s">
        <v>581</v>
      </c>
      <c r="F139" s="2" t="s">
        <v>541</v>
      </c>
      <c r="G139" s="28">
        <v>1174</v>
      </c>
      <c r="H139" s="28">
        <v>0</v>
      </c>
      <c r="I139" s="28">
        <v>0</v>
      </c>
      <c r="J139" s="28">
        <v>0</v>
      </c>
      <c r="K139" s="121"/>
      <c r="L139" s="150"/>
      <c r="M139" s="59"/>
      <c r="N139" s="59">
        <f t="shared" si="106"/>
        <v>0</v>
      </c>
      <c r="O139" s="59"/>
      <c r="P139" s="121"/>
      <c r="Q139" s="150"/>
      <c r="R139" s="59"/>
      <c r="S139" s="59">
        <f t="shared" si="107"/>
        <v>0</v>
      </c>
      <c r="T139" s="59"/>
      <c r="U139" s="121"/>
      <c r="V139" s="150"/>
      <c r="W139" s="59"/>
      <c r="X139" s="59">
        <f t="shared" si="108"/>
        <v>0</v>
      </c>
      <c r="Y139" s="59"/>
      <c r="Z139" s="121"/>
      <c r="AA139" s="150"/>
      <c r="AB139" s="59"/>
      <c r="AC139" s="59">
        <f t="shared" si="109"/>
        <v>0</v>
      </c>
      <c r="AD139" s="59"/>
      <c r="AE139" s="121"/>
      <c r="AF139" s="150"/>
      <c r="AG139" s="59"/>
      <c r="AH139" s="59">
        <f t="shared" si="110"/>
        <v>0</v>
      </c>
      <c r="AI139" s="59"/>
      <c r="AJ139" s="121"/>
      <c r="AK139" s="150"/>
      <c r="AL139" s="59"/>
      <c r="AM139" s="59"/>
      <c r="AN139" s="59"/>
      <c r="AO139" s="121"/>
      <c r="AP139" s="150"/>
      <c r="AQ139" s="59"/>
      <c r="AR139" s="59">
        <f t="shared" si="111"/>
        <v>0</v>
      </c>
      <c r="AS139" s="59"/>
      <c r="AT139" s="121"/>
      <c r="AU139" s="150"/>
      <c r="AV139" s="59"/>
      <c r="AW139" s="59"/>
      <c r="AX139" s="59"/>
      <c r="AY139" s="121"/>
      <c r="AZ139" s="150"/>
      <c r="BA139" s="59"/>
      <c r="BB139" s="59"/>
      <c r="BC139" s="59"/>
      <c r="BD139" s="121"/>
      <c r="BE139" s="150"/>
      <c r="BF139" s="59"/>
      <c r="BG139" s="59"/>
      <c r="BH139" s="59"/>
      <c r="BI139" s="150"/>
      <c r="BJ139" s="69"/>
      <c r="BK139" s="59">
        <f t="shared" si="112"/>
        <v>0</v>
      </c>
      <c r="BL139" s="59"/>
      <c r="BM139" s="121">
        <v>1</v>
      </c>
      <c r="BN139" s="150"/>
      <c r="BO139" s="59"/>
      <c r="BP139" s="59">
        <f t="shared" si="113"/>
        <v>0</v>
      </c>
      <c r="BQ139" s="62">
        <f t="shared" si="121"/>
        <v>0</v>
      </c>
      <c r="BR139" s="121"/>
      <c r="BS139" s="150"/>
      <c r="BT139" s="59"/>
      <c r="BU139" s="59">
        <f t="shared" si="115"/>
        <v>0</v>
      </c>
      <c r="BV139" s="121"/>
      <c r="BW139" s="150"/>
      <c r="BX139" s="59"/>
      <c r="BY139" s="59">
        <f t="shared" si="116"/>
        <v>0</v>
      </c>
      <c r="BZ139" s="121"/>
      <c r="CA139" s="150"/>
      <c r="CB139" s="59"/>
      <c r="CC139" s="59">
        <f t="shared" si="101"/>
        <v>0</v>
      </c>
      <c r="CD139" s="121"/>
      <c r="CE139" s="150"/>
      <c r="CF139" s="108"/>
      <c r="CG139" s="59">
        <f t="shared" si="102"/>
        <v>0</v>
      </c>
      <c r="CH139" s="121"/>
      <c r="CI139" s="150"/>
      <c r="CJ139" s="108"/>
      <c r="CK139" s="59">
        <f t="shared" si="122"/>
        <v>0</v>
      </c>
      <c r="CL139" s="121">
        <v>3</v>
      </c>
      <c r="CM139" s="150"/>
      <c r="CN139" s="109">
        <v>2</v>
      </c>
      <c r="CO139" s="62">
        <f t="shared" si="117"/>
        <v>2</v>
      </c>
      <c r="CP139" s="121"/>
      <c r="CQ139" s="150">
        <v>1</v>
      </c>
      <c r="CR139" s="108"/>
      <c r="CS139" s="59">
        <f t="shared" si="104"/>
        <v>1</v>
      </c>
      <c r="CT139" s="121">
        <v>1</v>
      </c>
      <c r="CU139" s="150"/>
      <c r="CV139" s="108"/>
      <c r="CW139" s="108"/>
      <c r="CX139" s="108"/>
      <c r="CY139" s="108"/>
      <c r="CZ139" s="59">
        <f t="shared" si="105"/>
        <v>0</v>
      </c>
      <c r="DA139" s="121"/>
      <c r="DB139" s="150">
        <v>1</v>
      </c>
      <c r="DC139" s="108"/>
      <c r="DD139" s="59">
        <f t="shared" si="118"/>
        <v>1</v>
      </c>
      <c r="DE139" s="121"/>
      <c r="DF139" s="150"/>
      <c r="DG139" s="108"/>
      <c r="DH139" s="59">
        <f t="shared" si="123"/>
        <v>0</v>
      </c>
    </row>
    <row r="140" spans="1:112">
      <c r="A140" s="86">
        <v>51</v>
      </c>
      <c r="B140" s="248"/>
      <c r="C140" s="32" t="s">
        <v>504</v>
      </c>
      <c r="D140" s="130" t="s">
        <v>422</v>
      </c>
      <c r="E140" s="4" t="s">
        <v>581</v>
      </c>
      <c r="F140" s="2" t="s">
        <v>541</v>
      </c>
      <c r="G140" s="28">
        <v>1150</v>
      </c>
      <c r="H140" s="28">
        <v>22</v>
      </c>
      <c r="I140" s="28">
        <v>22</v>
      </c>
      <c r="J140" s="28">
        <v>0</v>
      </c>
      <c r="K140" s="121"/>
      <c r="L140" s="150"/>
      <c r="M140" s="59"/>
      <c r="N140" s="59">
        <f t="shared" si="106"/>
        <v>0</v>
      </c>
      <c r="O140" s="59"/>
      <c r="P140" s="121"/>
      <c r="Q140" s="150"/>
      <c r="R140" s="59"/>
      <c r="S140" s="59">
        <f t="shared" si="107"/>
        <v>0</v>
      </c>
      <c r="T140" s="59"/>
      <c r="U140" s="121"/>
      <c r="V140" s="150"/>
      <c r="W140" s="59"/>
      <c r="X140" s="59">
        <f t="shared" si="108"/>
        <v>0</v>
      </c>
      <c r="Y140" s="59"/>
      <c r="Z140" s="121"/>
      <c r="AA140" s="150"/>
      <c r="AB140" s="59"/>
      <c r="AC140" s="59">
        <f t="shared" si="109"/>
        <v>0</v>
      </c>
      <c r="AD140" s="59"/>
      <c r="AE140" s="121"/>
      <c r="AF140" s="150"/>
      <c r="AG140" s="59"/>
      <c r="AH140" s="59">
        <f t="shared" si="110"/>
        <v>0</v>
      </c>
      <c r="AI140" s="59"/>
      <c r="AJ140" s="121"/>
      <c r="AK140" s="150"/>
      <c r="AL140" s="59"/>
      <c r="AM140" s="59"/>
      <c r="AN140" s="59"/>
      <c r="AO140" s="121"/>
      <c r="AP140" s="150"/>
      <c r="AQ140" s="59"/>
      <c r="AR140" s="59">
        <f t="shared" si="111"/>
        <v>0</v>
      </c>
      <c r="AS140" s="59"/>
      <c r="AT140" s="121"/>
      <c r="AU140" s="150"/>
      <c r="AV140" s="59"/>
      <c r="AW140" s="59"/>
      <c r="AX140" s="59"/>
      <c r="AY140" s="121"/>
      <c r="AZ140" s="150"/>
      <c r="BA140" s="59"/>
      <c r="BB140" s="59"/>
      <c r="BC140" s="59"/>
      <c r="BD140" s="121"/>
      <c r="BE140" s="150"/>
      <c r="BF140" s="59"/>
      <c r="BG140" s="59"/>
      <c r="BH140" s="59"/>
      <c r="BI140" s="150"/>
      <c r="BJ140" s="69"/>
      <c r="BK140" s="59">
        <f t="shared" si="112"/>
        <v>0</v>
      </c>
      <c r="BL140" s="59"/>
      <c r="BM140" s="121">
        <v>1</v>
      </c>
      <c r="BN140" s="150">
        <v>1</v>
      </c>
      <c r="BO140" s="59"/>
      <c r="BP140" s="59">
        <f t="shared" si="113"/>
        <v>1</v>
      </c>
      <c r="BQ140" s="149">
        <f t="shared" si="121"/>
        <v>1</v>
      </c>
      <c r="BR140" s="121"/>
      <c r="BS140" s="150"/>
      <c r="BT140" s="59"/>
      <c r="BU140" s="59">
        <f t="shared" si="115"/>
        <v>0</v>
      </c>
      <c r="BV140" s="121"/>
      <c r="BW140" s="150"/>
      <c r="BX140" s="59"/>
      <c r="BY140" s="59">
        <f t="shared" si="116"/>
        <v>0</v>
      </c>
      <c r="BZ140" s="121"/>
      <c r="CA140" s="150"/>
      <c r="CB140" s="59"/>
      <c r="CC140" s="59">
        <f t="shared" si="101"/>
        <v>0</v>
      </c>
      <c r="CD140" s="121"/>
      <c r="CE140" s="150"/>
      <c r="CF140" s="108"/>
      <c r="CG140" s="59">
        <f t="shared" si="102"/>
        <v>0</v>
      </c>
      <c r="CH140" s="121"/>
      <c r="CI140" s="150"/>
      <c r="CJ140" s="108"/>
      <c r="CK140" s="59">
        <f t="shared" si="122"/>
        <v>0</v>
      </c>
      <c r="CL140" s="121">
        <v>3</v>
      </c>
      <c r="CM140" s="150">
        <v>1</v>
      </c>
      <c r="CN140" s="109">
        <v>2</v>
      </c>
      <c r="CO140" s="149">
        <f t="shared" si="117"/>
        <v>3</v>
      </c>
      <c r="CP140" s="121"/>
      <c r="CQ140" s="150">
        <v>1</v>
      </c>
      <c r="CR140" s="108"/>
      <c r="CS140" s="59">
        <f t="shared" si="104"/>
        <v>1</v>
      </c>
      <c r="CT140" s="121">
        <v>1</v>
      </c>
      <c r="CU140" s="150"/>
      <c r="CV140" s="108"/>
      <c r="CW140" s="108"/>
      <c r="CX140" s="108"/>
      <c r="CY140" s="108"/>
      <c r="CZ140" s="59">
        <f t="shared" si="105"/>
        <v>0</v>
      </c>
      <c r="DA140" s="121"/>
      <c r="DB140" s="150">
        <v>0</v>
      </c>
      <c r="DC140" s="108"/>
      <c r="DD140" s="59">
        <f t="shared" si="118"/>
        <v>0</v>
      </c>
      <c r="DE140" s="121"/>
      <c r="DF140" s="150"/>
      <c r="DG140" s="108"/>
      <c r="DH140" s="59">
        <f t="shared" si="123"/>
        <v>0</v>
      </c>
    </row>
    <row r="141" spans="1:112">
      <c r="A141" s="86">
        <v>52</v>
      </c>
      <c r="B141" s="248"/>
      <c r="C141" s="20" t="s">
        <v>76</v>
      </c>
      <c r="D141" s="128" t="s">
        <v>552</v>
      </c>
      <c r="E141" s="4" t="s">
        <v>581</v>
      </c>
      <c r="F141" s="2" t="s">
        <v>541</v>
      </c>
      <c r="G141" s="28">
        <v>695</v>
      </c>
      <c r="H141" s="28">
        <v>0</v>
      </c>
      <c r="I141" s="28">
        <v>6</v>
      </c>
      <c r="J141" s="28">
        <v>0</v>
      </c>
      <c r="K141" s="121"/>
      <c r="L141" s="150"/>
      <c r="M141" s="59"/>
      <c r="N141" s="59">
        <f t="shared" si="106"/>
        <v>0</v>
      </c>
      <c r="O141" s="59"/>
      <c r="P141" s="121"/>
      <c r="Q141" s="150"/>
      <c r="R141" s="59"/>
      <c r="S141" s="59">
        <f t="shared" si="107"/>
        <v>0</v>
      </c>
      <c r="T141" s="59"/>
      <c r="U141" s="121"/>
      <c r="V141" s="150"/>
      <c r="W141" s="59"/>
      <c r="X141" s="59">
        <f t="shared" si="108"/>
        <v>0</v>
      </c>
      <c r="Y141" s="59"/>
      <c r="Z141" s="121"/>
      <c r="AA141" s="150"/>
      <c r="AB141" s="59"/>
      <c r="AC141" s="59">
        <f t="shared" si="109"/>
        <v>0</v>
      </c>
      <c r="AD141" s="59"/>
      <c r="AE141" s="121"/>
      <c r="AF141" s="150"/>
      <c r="AG141" s="59"/>
      <c r="AH141" s="59">
        <f t="shared" si="110"/>
        <v>0</v>
      </c>
      <c r="AI141" s="59"/>
      <c r="AJ141" s="121"/>
      <c r="AK141" s="150"/>
      <c r="AL141" s="59"/>
      <c r="AM141" s="59"/>
      <c r="AN141" s="59"/>
      <c r="AO141" s="121"/>
      <c r="AP141" s="150"/>
      <c r="AQ141" s="59"/>
      <c r="AR141" s="59">
        <f t="shared" si="111"/>
        <v>0</v>
      </c>
      <c r="AS141" s="59"/>
      <c r="AT141" s="121"/>
      <c r="AU141" s="150"/>
      <c r="AV141" s="59"/>
      <c r="AW141" s="59"/>
      <c r="AX141" s="59"/>
      <c r="AY141" s="121"/>
      <c r="AZ141" s="150"/>
      <c r="BA141" s="59"/>
      <c r="BB141" s="59"/>
      <c r="BC141" s="59"/>
      <c r="BD141" s="121"/>
      <c r="BE141" s="150"/>
      <c r="BF141" s="59"/>
      <c r="BG141" s="59"/>
      <c r="BH141" s="59"/>
      <c r="BI141" s="150"/>
      <c r="BJ141" s="69"/>
      <c r="BK141" s="59">
        <f t="shared" si="112"/>
        <v>0</v>
      </c>
      <c r="BL141" s="59"/>
      <c r="BM141" s="121">
        <v>1</v>
      </c>
      <c r="BN141" s="150"/>
      <c r="BO141" s="59">
        <v>1</v>
      </c>
      <c r="BP141" s="59">
        <f t="shared" si="113"/>
        <v>1</v>
      </c>
      <c r="BQ141" s="149">
        <f t="shared" si="121"/>
        <v>1</v>
      </c>
      <c r="BR141" s="121"/>
      <c r="BS141" s="150"/>
      <c r="BT141" s="59"/>
      <c r="BU141" s="59">
        <f t="shared" si="115"/>
        <v>0</v>
      </c>
      <c r="BV141" s="121"/>
      <c r="BW141" s="150"/>
      <c r="BX141" s="59"/>
      <c r="BY141" s="59">
        <f t="shared" si="116"/>
        <v>0</v>
      </c>
      <c r="BZ141" s="121"/>
      <c r="CA141" s="150"/>
      <c r="CB141" s="59"/>
      <c r="CC141" s="59">
        <f t="shared" si="101"/>
        <v>0</v>
      </c>
      <c r="CD141" s="121"/>
      <c r="CE141" s="150"/>
      <c r="CF141" s="108"/>
      <c r="CG141" s="59">
        <f t="shared" si="102"/>
        <v>0</v>
      </c>
      <c r="CH141" s="121"/>
      <c r="CI141" s="150"/>
      <c r="CJ141" s="108"/>
      <c r="CK141" s="59">
        <f t="shared" si="122"/>
        <v>0</v>
      </c>
      <c r="CL141" s="121">
        <v>3</v>
      </c>
      <c r="CM141" s="150"/>
      <c r="CN141" s="109">
        <v>1</v>
      </c>
      <c r="CO141" s="62">
        <f t="shared" si="117"/>
        <v>1</v>
      </c>
      <c r="CP141" s="121"/>
      <c r="CQ141" s="150">
        <v>1</v>
      </c>
      <c r="CR141" s="108"/>
      <c r="CS141" s="59">
        <f t="shared" si="104"/>
        <v>1</v>
      </c>
      <c r="CT141" s="121">
        <v>1</v>
      </c>
      <c r="CU141" s="150"/>
      <c r="CV141" s="108"/>
      <c r="CW141" s="108"/>
      <c r="CX141" s="108"/>
      <c r="CY141" s="108"/>
      <c r="CZ141" s="59">
        <f t="shared" si="105"/>
        <v>0</v>
      </c>
      <c r="DA141" s="121"/>
      <c r="DB141" s="150">
        <v>1</v>
      </c>
      <c r="DC141" s="108"/>
      <c r="DD141" s="59">
        <f t="shared" si="118"/>
        <v>1</v>
      </c>
      <c r="DE141" s="121"/>
      <c r="DF141" s="150"/>
      <c r="DG141" s="108"/>
      <c r="DH141" s="59">
        <f t="shared" si="123"/>
        <v>0</v>
      </c>
    </row>
    <row r="142" spans="1:112">
      <c r="A142" s="86">
        <v>53</v>
      </c>
      <c r="B142" s="248"/>
      <c r="C142" s="20" t="s">
        <v>81</v>
      </c>
      <c r="D142" s="130" t="s">
        <v>422</v>
      </c>
      <c r="E142" s="4" t="s">
        <v>581</v>
      </c>
      <c r="F142" s="2" t="s">
        <v>541</v>
      </c>
      <c r="G142" s="28">
        <v>1066</v>
      </c>
      <c r="H142" s="28">
        <v>5</v>
      </c>
      <c r="I142" s="28">
        <v>5</v>
      </c>
      <c r="J142" s="28">
        <v>0</v>
      </c>
      <c r="K142" s="121"/>
      <c r="L142" s="150"/>
      <c r="M142" s="59"/>
      <c r="N142" s="59">
        <f t="shared" si="106"/>
        <v>0</v>
      </c>
      <c r="O142" s="59"/>
      <c r="P142" s="121"/>
      <c r="Q142" s="150"/>
      <c r="R142" s="59"/>
      <c r="S142" s="59">
        <f t="shared" si="107"/>
        <v>0</v>
      </c>
      <c r="T142" s="59"/>
      <c r="U142" s="121"/>
      <c r="V142" s="150"/>
      <c r="W142" s="59"/>
      <c r="X142" s="59">
        <f t="shared" si="108"/>
        <v>0</v>
      </c>
      <c r="Y142" s="59"/>
      <c r="Z142" s="121"/>
      <c r="AA142" s="150"/>
      <c r="AB142" s="59"/>
      <c r="AC142" s="59">
        <f t="shared" si="109"/>
        <v>0</v>
      </c>
      <c r="AD142" s="59"/>
      <c r="AE142" s="121"/>
      <c r="AF142" s="150"/>
      <c r="AG142" s="59"/>
      <c r="AH142" s="59">
        <f t="shared" si="110"/>
        <v>0</v>
      </c>
      <c r="AI142" s="59"/>
      <c r="AJ142" s="121"/>
      <c r="AK142" s="150"/>
      <c r="AL142" s="59"/>
      <c r="AM142" s="59"/>
      <c r="AN142" s="59"/>
      <c r="AO142" s="121"/>
      <c r="AP142" s="150"/>
      <c r="AQ142" s="59"/>
      <c r="AR142" s="59">
        <f t="shared" si="111"/>
        <v>0</v>
      </c>
      <c r="AS142" s="59"/>
      <c r="AT142" s="121"/>
      <c r="AU142" s="150"/>
      <c r="AV142" s="59"/>
      <c r="AW142" s="59"/>
      <c r="AX142" s="59"/>
      <c r="AY142" s="121"/>
      <c r="AZ142" s="150"/>
      <c r="BA142" s="59"/>
      <c r="BB142" s="59"/>
      <c r="BC142" s="59"/>
      <c r="BD142" s="121"/>
      <c r="BE142" s="150"/>
      <c r="BF142" s="59"/>
      <c r="BG142" s="59"/>
      <c r="BH142" s="59"/>
      <c r="BI142" s="150"/>
      <c r="BJ142" s="69"/>
      <c r="BK142" s="59">
        <f t="shared" si="112"/>
        <v>0</v>
      </c>
      <c r="BL142" s="59"/>
      <c r="BM142" s="121">
        <v>1</v>
      </c>
      <c r="BN142" s="150">
        <v>1</v>
      </c>
      <c r="BO142" s="59"/>
      <c r="BP142" s="59">
        <f t="shared" si="113"/>
        <v>1</v>
      </c>
      <c r="BQ142" s="149">
        <f t="shared" si="121"/>
        <v>1</v>
      </c>
      <c r="BR142" s="121"/>
      <c r="BS142" s="150"/>
      <c r="BT142" s="59"/>
      <c r="BU142" s="59">
        <f t="shared" si="115"/>
        <v>0</v>
      </c>
      <c r="BV142" s="121"/>
      <c r="BW142" s="150"/>
      <c r="BX142" s="59"/>
      <c r="BY142" s="59">
        <f t="shared" si="116"/>
        <v>0</v>
      </c>
      <c r="BZ142" s="121"/>
      <c r="CA142" s="150"/>
      <c r="CB142" s="59"/>
      <c r="CC142" s="59">
        <f t="shared" si="101"/>
        <v>0</v>
      </c>
      <c r="CD142" s="121"/>
      <c r="CE142" s="150"/>
      <c r="CF142" s="108"/>
      <c r="CG142" s="59">
        <f t="shared" si="102"/>
        <v>0</v>
      </c>
      <c r="CH142" s="121"/>
      <c r="CI142" s="150"/>
      <c r="CJ142" s="108"/>
      <c r="CK142" s="59">
        <f t="shared" si="122"/>
        <v>0</v>
      </c>
      <c r="CL142" s="121">
        <v>3</v>
      </c>
      <c r="CM142" s="150"/>
      <c r="CN142" s="109">
        <v>2</v>
      </c>
      <c r="CO142" s="62">
        <f t="shared" si="117"/>
        <v>2</v>
      </c>
      <c r="CP142" s="121"/>
      <c r="CQ142" s="150">
        <v>1</v>
      </c>
      <c r="CR142" s="108"/>
      <c r="CS142" s="59">
        <f t="shared" si="104"/>
        <v>1</v>
      </c>
      <c r="CT142" s="121">
        <v>1</v>
      </c>
      <c r="CU142" s="150"/>
      <c r="CV142" s="108"/>
      <c r="CW142" s="108"/>
      <c r="CX142" s="108"/>
      <c r="CY142" s="108"/>
      <c r="CZ142" s="59">
        <f t="shared" si="105"/>
        <v>0</v>
      </c>
      <c r="DA142" s="121"/>
      <c r="DB142" s="150">
        <v>1</v>
      </c>
      <c r="DC142" s="108"/>
      <c r="DD142" s="59">
        <f t="shared" si="118"/>
        <v>1</v>
      </c>
      <c r="DE142" s="121"/>
      <c r="DF142" s="150"/>
      <c r="DG142" s="108"/>
      <c r="DH142" s="59">
        <f t="shared" si="123"/>
        <v>0</v>
      </c>
    </row>
    <row r="143" spans="1:112">
      <c r="A143" s="86">
        <v>54</v>
      </c>
      <c r="B143" s="249"/>
      <c r="C143" s="20" t="s">
        <v>78</v>
      </c>
      <c r="D143" s="128" t="s">
        <v>650</v>
      </c>
      <c r="E143" s="4" t="s">
        <v>581</v>
      </c>
      <c r="F143" s="2" t="s">
        <v>541</v>
      </c>
      <c r="G143" s="28">
        <v>657</v>
      </c>
      <c r="H143" s="28">
        <v>0</v>
      </c>
      <c r="I143" s="28">
        <v>21</v>
      </c>
      <c r="J143" s="28">
        <v>0</v>
      </c>
      <c r="K143" s="121"/>
      <c r="L143" s="146">
        <v>0</v>
      </c>
      <c r="M143" s="59"/>
      <c r="N143" s="59">
        <f t="shared" si="106"/>
        <v>0</v>
      </c>
      <c r="O143" s="59"/>
      <c r="P143" s="121"/>
      <c r="Q143" s="150"/>
      <c r="R143" s="59"/>
      <c r="S143" s="59">
        <f t="shared" si="107"/>
        <v>0</v>
      </c>
      <c r="T143" s="59"/>
      <c r="U143" s="121"/>
      <c r="V143" s="150"/>
      <c r="W143" s="59"/>
      <c r="X143" s="59">
        <f t="shared" si="108"/>
        <v>0</v>
      </c>
      <c r="Y143" s="59"/>
      <c r="Z143" s="121"/>
      <c r="AA143" s="150"/>
      <c r="AB143" s="59"/>
      <c r="AC143" s="59">
        <f t="shared" si="109"/>
        <v>0</v>
      </c>
      <c r="AD143" s="59"/>
      <c r="AE143" s="121"/>
      <c r="AF143" s="150"/>
      <c r="AG143" s="59"/>
      <c r="AH143" s="59">
        <f t="shared" si="110"/>
        <v>0</v>
      </c>
      <c r="AI143" s="59"/>
      <c r="AJ143" s="121"/>
      <c r="AK143" s="150"/>
      <c r="AL143" s="59"/>
      <c r="AM143" s="59"/>
      <c r="AN143" s="59"/>
      <c r="AO143" s="121"/>
      <c r="AP143" s="150"/>
      <c r="AQ143" s="59"/>
      <c r="AR143" s="59">
        <f t="shared" si="111"/>
        <v>0</v>
      </c>
      <c r="AS143" s="59"/>
      <c r="AT143" s="121"/>
      <c r="AU143" s="150"/>
      <c r="AV143" s="59"/>
      <c r="AW143" s="59"/>
      <c r="AX143" s="59"/>
      <c r="AY143" s="121"/>
      <c r="AZ143" s="150"/>
      <c r="BA143" s="59"/>
      <c r="BB143" s="59"/>
      <c r="BC143" s="59"/>
      <c r="BD143" s="121"/>
      <c r="BE143" s="150"/>
      <c r="BF143" s="59"/>
      <c r="BG143" s="59"/>
      <c r="BH143" s="59"/>
      <c r="BI143" s="150"/>
      <c r="BJ143" s="69"/>
      <c r="BK143" s="59">
        <f t="shared" si="112"/>
        <v>0</v>
      </c>
      <c r="BL143" s="59"/>
      <c r="BM143" s="121">
        <v>1</v>
      </c>
      <c r="BN143" s="146">
        <v>1</v>
      </c>
      <c r="BO143" s="59"/>
      <c r="BP143" s="59">
        <f t="shared" si="113"/>
        <v>1</v>
      </c>
      <c r="BQ143" s="149">
        <f t="shared" si="121"/>
        <v>1</v>
      </c>
      <c r="BR143" s="121"/>
      <c r="BS143" s="150"/>
      <c r="BT143" s="59"/>
      <c r="BU143" s="59">
        <f t="shared" si="115"/>
        <v>0</v>
      </c>
      <c r="BV143" s="121"/>
      <c r="BW143" s="150"/>
      <c r="BX143" s="59"/>
      <c r="BY143" s="59">
        <f t="shared" si="116"/>
        <v>0</v>
      </c>
      <c r="BZ143" s="121"/>
      <c r="CA143" s="150"/>
      <c r="CB143" s="59"/>
      <c r="CC143" s="59">
        <f t="shared" si="101"/>
        <v>0</v>
      </c>
      <c r="CD143" s="121"/>
      <c r="CE143" s="150"/>
      <c r="CF143" s="108"/>
      <c r="CG143" s="59">
        <f t="shared" si="102"/>
        <v>0</v>
      </c>
      <c r="CH143" s="121"/>
      <c r="CI143" s="150"/>
      <c r="CJ143" s="108"/>
      <c r="CK143" s="59">
        <f t="shared" si="122"/>
        <v>0</v>
      </c>
      <c r="CL143" s="121">
        <v>3</v>
      </c>
      <c r="CM143" s="150"/>
      <c r="CN143" s="109">
        <v>2</v>
      </c>
      <c r="CO143" s="149">
        <f t="shared" si="117"/>
        <v>2</v>
      </c>
      <c r="CP143" s="121"/>
      <c r="CQ143" s="150">
        <v>1</v>
      </c>
      <c r="CR143" s="108"/>
      <c r="CS143" s="59">
        <f t="shared" si="104"/>
        <v>1</v>
      </c>
      <c r="CT143" s="121">
        <v>1</v>
      </c>
      <c r="CU143" s="150"/>
      <c r="CV143" s="114">
        <v>1</v>
      </c>
      <c r="CW143" s="110"/>
      <c r="CX143" s="110"/>
      <c r="CY143" s="110"/>
      <c r="CZ143" s="59">
        <f t="shared" si="105"/>
        <v>1</v>
      </c>
      <c r="DA143" s="121"/>
      <c r="DB143" s="150">
        <v>1</v>
      </c>
      <c r="DC143" s="108"/>
      <c r="DD143" s="59">
        <f t="shared" si="118"/>
        <v>1</v>
      </c>
      <c r="DE143" s="121"/>
      <c r="DF143" s="150"/>
      <c r="DG143" s="108"/>
      <c r="DH143" s="59">
        <f t="shared" si="123"/>
        <v>0</v>
      </c>
    </row>
    <row r="144" spans="1:112">
      <c r="A144" s="86">
        <v>55</v>
      </c>
      <c r="B144" s="247" t="s">
        <v>31</v>
      </c>
      <c r="C144" s="25" t="s">
        <v>122</v>
      </c>
      <c r="D144" s="130" t="s">
        <v>422</v>
      </c>
      <c r="E144" s="4" t="s">
        <v>581</v>
      </c>
      <c r="F144" s="2" t="s">
        <v>541</v>
      </c>
      <c r="G144" s="28">
        <v>413</v>
      </c>
      <c r="H144" s="28">
        <v>0</v>
      </c>
      <c r="I144" s="28">
        <v>0</v>
      </c>
      <c r="J144" s="28">
        <v>0</v>
      </c>
      <c r="K144" s="121"/>
      <c r="L144" s="150"/>
      <c r="M144" s="59"/>
      <c r="N144" s="59">
        <f t="shared" si="106"/>
        <v>0</v>
      </c>
      <c r="O144" s="59"/>
      <c r="P144" s="121"/>
      <c r="Q144" s="150"/>
      <c r="R144" s="59"/>
      <c r="S144" s="59">
        <f t="shared" si="107"/>
        <v>0</v>
      </c>
      <c r="T144" s="59"/>
      <c r="U144" s="121"/>
      <c r="V144" s="150"/>
      <c r="W144" s="59"/>
      <c r="X144" s="59">
        <f t="shared" si="108"/>
        <v>0</v>
      </c>
      <c r="Y144" s="59"/>
      <c r="Z144" s="121"/>
      <c r="AA144" s="150"/>
      <c r="AB144" s="59"/>
      <c r="AC144" s="59">
        <f t="shared" si="109"/>
        <v>0</v>
      </c>
      <c r="AD144" s="59"/>
      <c r="AE144" s="121"/>
      <c r="AF144" s="150"/>
      <c r="AG144" s="59"/>
      <c r="AH144" s="59">
        <f t="shared" si="110"/>
        <v>0</v>
      </c>
      <c r="AI144" s="59"/>
      <c r="AJ144" s="121"/>
      <c r="AK144" s="150"/>
      <c r="AL144" s="59"/>
      <c r="AM144" s="59"/>
      <c r="AN144" s="59"/>
      <c r="AO144" s="121"/>
      <c r="AP144" s="150"/>
      <c r="AQ144" s="59"/>
      <c r="AR144" s="59">
        <f t="shared" si="111"/>
        <v>0</v>
      </c>
      <c r="AS144" s="59"/>
      <c r="AT144" s="121"/>
      <c r="AU144" s="150"/>
      <c r="AV144" s="59"/>
      <c r="AW144" s="59"/>
      <c r="AX144" s="59"/>
      <c r="AY144" s="121"/>
      <c r="AZ144" s="150"/>
      <c r="BA144" s="59"/>
      <c r="BB144" s="59"/>
      <c r="BC144" s="59"/>
      <c r="BD144" s="121"/>
      <c r="BE144" s="150"/>
      <c r="BF144" s="59"/>
      <c r="BG144" s="59"/>
      <c r="BH144" s="59"/>
      <c r="BI144" s="150"/>
      <c r="BJ144" s="69"/>
      <c r="BK144" s="59">
        <f t="shared" si="112"/>
        <v>0</v>
      </c>
      <c r="BL144" s="59"/>
      <c r="BM144" s="121">
        <v>1</v>
      </c>
      <c r="BN144" s="150">
        <v>1</v>
      </c>
      <c r="BO144" s="59"/>
      <c r="BP144" s="59">
        <f t="shared" si="113"/>
        <v>1</v>
      </c>
      <c r="BQ144" s="149">
        <f t="shared" si="121"/>
        <v>1</v>
      </c>
      <c r="BR144" s="121"/>
      <c r="BS144" s="150"/>
      <c r="BT144" s="59"/>
      <c r="BU144" s="59">
        <f t="shared" si="115"/>
        <v>0</v>
      </c>
      <c r="BV144" s="121"/>
      <c r="BW144" s="150"/>
      <c r="BX144" s="59"/>
      <c r="BY144" s="59">
        <f t="shared" si="116"/>
        <v>0</v>
      </c>
      <c r="BZ144" s="121"/>
      <c r="CA144" s="150"/>
      <c r="CB144" s="59"/>
      <c r="CC144" s="59">
        <f t="shared" si="101"/>
        <v>0</v>
      </c>
      <c r="CD144" s="121"/>
      <c r="CE144" s="150"/>
      <c r="CF144" s="108"/>
      <c r="CG144" s="59">
        <f t="shared" si="102"/>
        <v>0</v>
      </c>
      <c r="CH144" s="121"/>
      <c r="CI144" s="150"/>
      <c r="CJ144" s="108"/>
      <c r="CK144" s="59">
        <f t="shared" si="122"/>
        <v>0</v>
      </c>
      <c r="CL144" s="121">
        <v>3</v>
      </c>
      <c r="CM144" s="150"/>
      <c r="CN144" s="108"/>
      <c r="CO144" s="62">
        <f t="shared" si="117"/>
        <v>0</v>
      </c>
      <c r="CP144" s="121"/>
      <c r="CQ144" s="150">
        <v>2</v>
      </c>
      <c r="CR144" s="108"/>
      <c r="CS144" s="59">
        <f t="shared" si="104"/>
        <v>2</v>
      </c>
      <c r="CT144" s="121">
        <v>1</v>
      </c>
      <c r="CU144" s="150"/>
      <c r="CV144" s="108"/>
      <c r="CW144" s="108"/>
      <c r="CX144" s="108"/>
      <c r="CY144" s="108"/>
      <c r="CZ144" s="59">
        <f t="shared" si="105"/>
        <v>0</v>
      </c>
      <c r="DA144" s="121"/>
      <c r="DB144" s="150">
        <v>1</v>
      </c>
      <c r="DC144" s="108"/>
      <c r="DD144" s="59">
        <f t="shared" si="118"/>
        <v>1</v>
      </c>
      <c r="DE144" s="121"/>
      <c r="DF144" s="150"/>
      <c r="DG144" s="108"/>
      <c r="DH144" s="59">
        <f t="shared" si="123"/>
        <v>0</v>
      </c>
    </row>
    <row r="145" spans="1:112">
      <c r="A145" s="86">
        <v>56</v>
      </c>
      <c r="B145" s="248"/>
      <c r="C145" s="4" t="s">
        <v>113</v>
      </c>
      <c r="D145" s="130" t="s">
        <v>422</v>
      </c>
      <c r="E145" s="4" t="s">
        <v>581</v>
      </c>
      <c r="F145" s="2" t="s">
        <v>541</v>
      </c>
      <c r="G145" s="28">
        <v>1019</v>
      </c>
      <c r="H145" s="28">
        <v>28</v>
      </c>
      <c r="I145" s="28">
        <v>8</v>
      </c>
      <c r="J145" s="28">
        <v>0</v>
      </c>
      <c r="K145" s="121"/>
      <c r="L145" s="150"/>
      <c r="M145" s="59"/>
      <c r="N145" s="59">
        <f t="shared" si="106"/>
        <v>0</v>
      </c>
      <c r="O145" s="59"/>
      <c r="P145" s="121"/>
      <c r="Q145" s="150"/>
      <c r="R145" s="59"/>
      <c r="S145" s="59">
        <f t="shared" si="107"/>
        <v>0</v>
      </c>
      <c r="T145" s="59"/>
      <c r="U145" s="121"/>
      <c r="V145" s="150"/>
      <c r="W145" s="59"/>
      <c r="X145" s="59">
        <f t="shared" si="108"/>
        <v>0</v>
      </c>
      <c r="Y145" s="59"/>
      <c r="Z145" s="121"/>
      <c r="AA145" s="150"/>
      <c r="AB145" s="59"/>
      <c r="AC145" s="59">
        <f t="shared" si="109"/>
        <v>0</v>
      </c>
      <c r="AD145" s="59"/>
      <c r="AE145" s="121"/>
      <c r="AF145" s="150"/>
      <c r="AG145" s="59"/>
      <c r="AH145" s="59">
        <f t="shared" si="110"/>
        <v>0</v>
      </c>
      <c r="AI145" s="59"/>
      <c r="AJ145" s="121"/>
      <c r="AK145" s="150"/>
      <c r="AL145" s="59"/>
      <c r="AM145" s="59"/>
      <c r="AN145" s="59"/>
      <c r="AO145" s="121"/>
      <c r="AP145" s="150"/>
      <c r="AQ145" s="59"/>
      <c r="AR145" s="59">
        <f t="shared" si="111"/>
        <v>0</v>
      </c>
      <c r="AS145" s="59"/>
      <c r="AT145" s="121"/>
      <c r="AU145" s="150"/>
      <c r="AV145" s="59"/>
      <c r="AW145" s="59"/>
      <c r="AX145" s="59"/>
      <c r="AY145" s="121"/>
      <c r="AZ145" s="150"/>
      <c r="BA145" s="59"/>
      <c r="BB145" s="59"/>
      <c r="BC145" s="59"/>
      <c r="BD145" s="121"/>
      <c r="BE145" s="150"/>
      <c r="BF145" s="59"/>
      <c r="BG145" s="59"/>
      <c r="BH145" s="59"/>
      <c r="BI145" s="150"/>
      <c r="BJ145" s="69"/>
      <c r="BK145" s="59">
        <f t="shared" si="112"/>
        <v>0</v>
      </c>
      <c r="BL145" s="59"/>
      <c r="BM145" s="121">
        <v>1</v>
      </c>
      <c r="BN145" s="150">
        <v>1</v>
      </c>
      <c r="BO145" s="59">
        <v>1</v>
      </c>
      <c r="BP145" s="59">
        <f t="shared" si="113"/>
        <v>2</v>
      </c>
      <c r="BQ145" s="149">
        <f t="shared" si="121"/>
        <v>2</v>
      </c>
      <c r="BR145" s="121"/>
      <c r="BS145" s="150"/>
      <c r="BT145" s="59"/>
      <c r="BU145" s="59">
        <f t="shared" si="115"/>
        <v>0</v>
      </c>
      <c r="BV145" s="121"/>
      <c r="BW145" s="150"/>
      <c r="BX145" s="59"/>
      <c r="BY145" s="59">
        <f t="shared" si="116"/>
        <v>0</v>
      </c>
      <c r="BZ145" s="121"/>
      <c r="CA145" s="150"/>
      <c r="CB145" s="59"/>
      <c r="CC145" s="59">
        <f t="shared" si="101"/>
        <v>0</v>
      </c>
      <c r="CD145" s="121"/>
      <c r="CE145" s="150"/>
      <c r="CF145" s="108"/>
      <c r="CG145" s="59">
        <f t="shared" si="102"/>
        <v>0</v>
      </c>
      <c r="CH145" s="121"/>
      <c r="CI145" s="150"/>
      <c r="CJ145" s="108"/>
      <c r="CK145" s="59">
        <f t="shared" si="122"/>
        <v>0</v>
      </c>
      <c r="CL145" s="121">
        <v>3</v>
      </c>
      <c r="CM145" s="150">
        <v>2</v>
      </c>
      <c r="CN145" s="108"/>
      <c r="CO145" s="62">
        <f t="shared" si="117"/>
        <v>2</v>
      </c>
      <c r="CP145" s="121"/>
      <c r="CQ145" s="150">
        <v>1</v>
      </c>
      <c r="CR145" s="108"/>
      <c r="CS145" s="59">
        <f t="shared" si="104"/>
        <v>1</v>
      </c>
      <c r="CT145" s="121">
        <v>1</v>
      </c>
      <c r="CU145" s="150">
        <v>1</v>
      </c>
      <c r="CV145" s="108"/>
      <c r="CW145" s="108"/>
      <c r="CX145" s="108"/>
      <c r="CY145" s="108"/>
      <c r="CZ145" s="59">
        <f t="shared" si="105"/>
        <v>1</v>
      </c>
      <c r="DA145" s="121"/>
      <c r="DB145" s="150">
        <v>1</v>
      </c>
      <c r="DC145" s="108"/>
      <c r="DD145" s="59">
        <f t="shared" si="118"/>
        <v>1</v>
      </c>
      <c r="DE145" s="121"/>
      <c r="DF145" s="150"/>
      <c r="DG145" s="108"/>
      <c r="DH145" s="59">
        <f t="shared" si="123"/>
        <v>0</v>
      </c>
    </row>
    <row r="146" spans="1:112">
      <c r="A146" s="86">
        <v>57</v>
      </c>
      <c r="B146" s="248"/>
      <c r="C146" s="25" t="s">
        <v>123</v>
      </c>
      <c r="D146" s="130" t="s">
        <v>422</v>
      </c>
      <c r="E146" s="4" t="s">
        <v>581</v>
      </c>
      <c r="F146" s="99" t="s">
        <v>543</v>
      </c>
      <c r="G146" s="28">
        <v>687</v>
      </c>
      <c r="H146" s="28">
        <v>7</v>
      </c>
      <c r="I146" s="28">
        <v>13</v>
      </c>
      <c r="J146" s="28">
        <v>0</v>
      </c>
      <c r="K146" s="121"/>
      <c r="L146" s="150"/>
      <c r="M146" s="59"/>
      <c r="N146" s="59">
        <f t="shared" si="106"/>
        <v>0</v>
      </c>
      <c r="O146" s="59"/>
      <c r="P146" s="121"/>
      <c r="Q146" s="150"/>
      <c r="R146" s="59"/>
      <c r="S146" s="59">
        <f t="shared" si="107"/>
        <v>0</v>
      </c>
      <c r="T146" s="59"/>
      <c r="U146" s="121"/>
      <c r="V146" s="150"/>
      <c r="W146" s="59"/>
      <c r="X146" s="59">
        <f t="shared" si="108"/>
        <v>0</v>
      </c>
      <c r="Y146" s="59"/>
      <c r="Z146" s="121"/>
      <c r="AA146" s="150"/>
      <c r="AB146" s="59"/>
      <c r="AC146" s="59">
        <f t="shared" si="109"/>
        <v>0</v>
      </c>
      <c r="AD146" s="59"/>
      <c r="AE146" s="121"/>
      <c r="AF146" s="150"/>
      <c r="AG146" s="59"/>
      <c r="AH146" s="59">
        <f t="shared" si="110"/>
        <v>0</v>
      </c>
      <c r="AI146" s="59"/>
      <c r="AJ146" s="121"/>
      <c r="AK146" s="150"/>
      <c r="AL146" s="59"/>
      <c r="AM146" s="59"/>
      <c r="AN146" s="59"/>
      <c r="AO146" s="121"/>
      <c r="AP146" s="150"/>
      <c r="AQ146" s="59"/>
      <c r="AR146" s="59">
        <f t="shared" si="111"/>
        <v>0</v>
      </c>
      <c r="AS146" s="59"/>
      <c r="AT146" s="121"/>
      <c r="AU146" s="150"/>
      <c r="AV146" s="59"/>
      <c r="AW146" s="59"/>
      <c r="AX146" s="59"/>
      <c r="AY146" s="121"/>
      <c r="AZ146" s="150"/>
      <c r="BA146" s="59"/>
      <c r="BB146" s="59"/>
      <c r="BC146" s="59"/>
      <c r="BD146" s="121"/>
      <c r="BE146" s="150"/>
      <c r="BF146" s="59"/>
      <c r="BG146" s="59"/>
      <c r="BH146" s="59"/>
      <c r="BI146" s="150"/>
      <c r="BJ146" s="69"/>
      <c r="BK146" s="59">
        <f t="shared" si="112"/>
        <v>0</v>
      </c>
      <c r="BL146" s="59"/>
      <c r="BM146" s="121">
        <v>1</v>
      </c>
      <c r="BN146" s="150">
        <v>1</v>
      </c>
      <c r="BO146" s="59"/>
      <c r="BP146" s="59">
        <f t="shared" si="113"/>
        <v>1</v>
      </c>
      <c r="BQ146" s="149">
        <f t="shared" si="121"/>
        <v>1</v>
      </c>
      <c r="BR146" s="121"/>
      <c r="BS146" s="150"/>
      <c r="BT146" s="59"/>
      <c r="BU146" s="59">
        <f t="shared" si="115"/>
        <v>0</v>
      </c>
      <c r="BV146" s="121"/>
      <c r="BW146" s="150"/>
      <c r="BX146" s="59"/>
      <c r="BY146" s="59">
        <f t="shared" si="116"/>
        <v>0</v>
      </c>
      <c r="BZ146" s="121"/>
      <c r="CA146" s="150"/>
      <c r="CB146" s="59"/>
      <c r="CC146" s="59">
        <f t="shared" si="101"/>
        <v>0</v>
      </c>
      <c r="CD146" s="121"/>
      <c r="CE146" s="150"/>
      <c r="CF146" s="108"/>
      <c r="CG146" s="59">
        <f t="shared" si="102"/>
        <v>0</v>
      </c>
      <c r="CH146" s="121"/>
      <c r="CI146" s="150"/>
      <c r="CJ146" s="108"/>
      <c r="CK146" s="59">
        <f t="shared" si="122"/>
        <v>0</v>
      </c>
      <c r="CL146" s="121">
        <v>3</v>
      </c>
      <c r="CM146" s="150"/>
      <c r="CN146" s="108">
        <v>1</v>
      </c>
      <c r="CO146" s="62">
        <f t="shared" si="117"/>
        <v>1</v>
      </c>
      <c r="CP146" s="121"/>
      <c r="CQ146" s="150">
        <v>2</v>
      </c>
      <c r="CR146" s="108"/>
      <c r="CS146" s="59">
        <f t="shared" si="104"/>
        <v>2</v>
      </c>
      <c r="CT146" s="121">
        <v>1</v>
      </c>
      <c r="CU146" s="150"/>
      <c r="CV146" s="108"/>
      <c r="CW146" s="108"/>
      <c r="CX146" s="108"/>
      <c r="CY146" s="108"/>
      <c r="CZ146" s="59">
        <f t="shared" si="105"/>
        <v>0</v>
      </c>
      <c r="DA146" s="121"/>
      <c r="DB146" s="150">
        <v>1</v>
      </c>
      <c r="DC146" s="108"/>
      <c r="DD146" s="59">
        <f t="shared" si="118"/>
        <v>1</v>
      </c>
      <c r="DE146" s="121"/>
      <c r="DF146" s="150"/>
      <c r="DG146" s="108"/>
      <c r="DH146" s="59">
        <f t="shared" si="123"/>
        <v>0</v>
      </c>
    </row>
    <row r="147" spans="1:112">
      <c r="A147" s="86">
        <v>58</v>
      </c>
      <c r="B147" s="248"/>
      <c r="C147" s="25" t="s">
        <v>119</v>
      </c>
      <c r="D147" s="130" t="s">
        <v>422</v>
      </c>
      <c r="E147" s="4" t="s">
        <v>581</v>
      </c>
      <c r="F147" s="99" t="s">
        <v>543</v>
      </c>
      <c r="G147" s="28">
        <v>629</v>
      </c>
      <c r="H147" s="28">
        <v>0</v>
      </c>
      <c r="I147" s="28">
        <v>0</v>
      </c>
      <c r="J147" s="28">
        <v>0</v>
      </c>
      <c r="K147" s="121"/>
      <c r="L147" s="150"/>
      <c r="M147" s="59"/>
      <c r="N147" s="59">
        <f t="shared" si="106"/>
        <v>0</v>
      </c>
      <c r="O147" s="59"/>
      <c r="P147" s="121"/>
      <c r="Q147" s="150"/>
      <c r="R147" s="59"/>
      <c r="S147" s="59">
        <f t="shared" si="107"/>
        <v>0</v>
      </c>
      <c r="T147" s="59"/>
      <c r="U147" s="121"/>
      <c r="V147" s="150"/>
      <c r="W147" s="59"/>
      <c r="X147" s="59">
        <f t="shared" si="108"/>
        <v>0</v>
      </c>
      <c r="Y147" s="59"/>
      <c r="Z147" s="121"/>
      <c r="AA147" s="150"/>
      <c r="AB147" s="59"/>
      <c r="AC147" s="59">
        <f t="shared" si="109"/>
        <v>0</v>
      </c>
      <c r="AD147" s="59"/>
      <c r="AE147" s="121"/>
      <c r="AF147" s="150"/>
      <c r="AG147" s="59"/>
      <c r="AH147" s="59">
        <f t="shared" si="110"/>
        <v>0</v>
      </c>
      <c r="AI147" s="59"/>
      <c r="AJ147" s="121"/>
      <c r="AK147" s="150"/>
      <c r="AL147" s="59"/>
      <c r="AM147" s="59"/>
      <c r="AN147" s="59"/>
      <c r="AO147" s="121"/>
      <c r="AP147" s="150"/>
      <c r="AQ147" s="59"/>
      <c r="AR147" s="59">
        <f t="shared" si="111"/>
        <v>0</v>
      </c>
      <c r="AS147" s="59"/>
      <c r="AT147" s="121"/>
      <c r="AU147" s="150"/>
      <c r="AV147" s="59"/>
      <c r="AW147" s="59"/>
      <c r="AX147" s="59"/>
      <c r="AY147" s="121"/>
      <c r="AZ147" s="150"/>
      <c r="BA147" s="59"/>
      <c r="BB147" s="59"/>
      <c r="BC147" s="59"/>
      <c r="BD147" s="121"/>
      <c r="BE147" s="150"/>
      <c r="BF147" s="59"/>
      <c r="BG147" s="59"/>
      <c r="BH147" s="59"/>
      <c r="BI147" s="150"/>
      <c r="BJ147" s="69"/>
      <c r="BK147" s="59">
        <f t="shared" si="112"/>
        <v>0</v>
      </c>
      <c r="BL147" s="59"/>
      <c r="BM147" s="121">
        <v>1</v>
      </c>
      <c r="BN147" s="146">
        <v>0</v>
      </c>
      <c r="BO147" s="59"/>
      <c r="BP147" s="59">
        <f t="shared" si="113"/>
        <v>0</v>
      </c>
      <c r="BQ147" s="149">
        <f t="shared" si="121"/>
        <v>0</v>
      </c>
      <c r="BR147" s="121"/>
      <c r="BS147" s="150"/>
      <c r="BT147" s="59"/>
      <c r="BU147" s="59">
        <f t="shared" si="115"/>
        <v>0</v>
      </c>
      <c r="BV147" s="121"/>
      <c r="BW147" s="150"/>
      <c r="BX147" s="59"/>
      <c r="BY147" s="59">
        <f t="shared" si="116"/>
        <v>0</v>
      </c>
      <c r="BZ147" s="121"/>
      <c r="CA147" s="150"/>
      <c r="CB147" s="59"/>
      <c r="CC147" s="59">
        <f t="shared" si="101"/>
        <v>0</v>
      </c>
      <c r="CD147" s="121"/>
      <c r="CE147" s="150"/>
      <c r="CF147" s="108"/>
      <c r="CG147" s="59">
        <f t="shared" si="102"/>
        <v>0</v>
      </c>
      <c r="CH147" s="121"/>
      <c r="CI147" s="150"/>
      <c r="CJ147" s="108"/>
      <c r="CK147" s="59">
        <f t="shared" si="122"/>
        <v>0</v>
      </c>
      <c r="CL147" s="121">
        <v>3</v>
      </c>
      <c r="CM147" s="150">
        <v>1</v>
      </c>
      <c r="CN147" s="108"/>
      <c r="CO147" s="62">
        <f t="shared" si="117"/>
        <v>1</v>
      </c>
      <c r="CP147" s="121"/>
      <c r="CQ147" s="150">
        <v>1</v>
      </c>
      <c r="CR147" s="108"/>
      <c r="CS147" s="59">
        <f t="shared" si="104"/>
        <v>1</v>
      </c>
      <c r="CT147" s="121">
        <v>1</v>
      </c>
      <c r="CU147" s="150"/>
      <c r="CV147" s="108"/>
      <c r="CW147" s="108"/>
      <c r="CX147" s="108"/>
      <c r="CY147" s="108"/>
      <c r="CZ147" s="59">
        <f t="shared" si="105"/>
        <v>0</v>
      </c>
      <c r="DA147" s="121"/>
      <c r="DB147" s="150">
        <v>1</v>
      </c>
      <c r="DC147" s="108"/>
      <c r="DD147" s="59">
        <f t="shared" si="118"/>
        <v>1</v>
      </c>
      <c r="DE147" s="121"/>
      <c r="DF147" s="150"/>
      <c r="DG147" s="108"/>
      <c r="DH147" s="59">
        <f t="shared" si="123"/>
        <v>0</v>
      </c>
    </row>
    <row r="148" spans="1:112">
      <c r="A148" s="86">
        <v>59</v>
      </c>
      <c r="B148" s="248"/>
      <c r="C148" s="25" t="s">
        <v>118</v>
      </c>
      <c r="D148" s="130" t="s">
        <v>422</v>
      </c>
      <c r="E148" s="4" t="s">
        <v>581</v>
      </c>
      <c r="F148" s="99" t="s">
        <v>543</v>
      </c>
      <c r="G148" s="28">
        <v>1163</v>
      </c>
      <c r="H148" s="28">
        <v>18</v>
      </c>
      <c r="I148" s="28">
        <v>0</v>
      </c>
      <c r="J148" s="28">
        <v>0</v>
      </c>
      <c r="K148" s="121"/>
      <c r="L148" s="150"/>
      <c r="M148" s="59"/>
      <c r="N148" s="59">
        <f t="shared" si="106"/>
        <v>0</v>
      </c>
      <c r="O148" s="59"/>
      <c r="P148" s="121"/>
      <c r="Q148" s="150"/>
      <c r="R148" s="59"/>
      <c r="S148" s="59">
        <f t="shared" si="107"/>
        <v>0</v>
      </c>
      <c r="T148" s="59"/>
      <c r="U148" s="121"/>
      <c r="V148" s="150"/>
      <c r="W148" s="59"/>
      <c r="X148" s="59">
        <f t="shared" si="108"/>
        <v>0</v>
      </c>
      <c r="Y148" s="59"/>
      <c r="Z148" s="121"/>
      <c r="AA148" s="150"/>
      <c r="AB148" s="59"/>
      <c r="AC148" s="59">
        <f t="shared" si="109"/>
        <v>0</v>
      </c>
      <c r="AD148" s="59"/>
      <c r="AE148" s="121"/>
      <c r="AF148" s="150"/>
      <c r="AG148" s="59"/>
      <c r="AH148" s="59">
        <f t="shared" si="110"/>
        <v>0</v>
      </c>
      <c r="AI148" s="59"/>
      <c r="AJ148" s="121"/>
      <c r="AK148" s="150"/>
      <c r="AL148" s="59"/>
      <c r="AM148" s="59"/>
      <c r="AN148" s="59"/>
      <c r="AO148" s="121"/>
      <c r="AP148" s="150"/>
      <c r="AQ148" s="59"/>
      <c r="AR148" s="59">
        <f t="shared" si="111"/>
        <v>0</v>
      </c>
      <c r="AS148" s="59"/>
      <c r="AT148" s="121"/>
      <c r="AU148" s="150"/>
      <c r="AV148" s="59"/>
      <c r="AW148" s="59"/>
      <c r="AX148" s="59"/>
      <c r="AY148" s="121"/>
      <c r="AZ148" s="150"/>
      <c r="BA148" s="59"/>
      <c r="BB148" s="59"/>
      <c r="BC148" s="59"/>
      <c r="BD148" s="121"/>
      <c r="BE148" s="150"/>
      <c r="BF148" s="59"/>
      <c r="BG148" s="59"/>
      <c r="BH148" s="59"/>
      <c r="BI148" s="150"/>
      <c r="BJ148" s="69"/>
      <c r="BK148" s="59">
        <f t="shared" si="112"/>
        <v>0</v>
      </c>
      <c r="BL148" s="59"/>
      <c r="BM148" s="121">
        <v>1</v>
      </c>
      <c r="BN148" s="150"/>
      <c r="BO148" s="59">
        <v>1</v>
      </c>
      <c r="BP148" s="59">
        <f t="shared" si="113"/>
        <v>1</v>
      </c>
      <c r="BQ148" s="62">
        <f t="shared" si="121"/>
        <v>1</v>
      </c>
      <c r="BR148" s="121"/>
      <c r="BS148" s="150"/>
      <c r="BT148" s="59"/>
      <c r="BU148" s="59">
        <f t="shared" si="115"/>
        <v>0</v>
      </c>
      <c r="BV148" s="121"/>
      <c r="BW148" s="150"/>
      <c r="BX148" s="59"/>
      <c r="BY148" s="59">
        <f t="shared" si="116"/>
        <v>0</v>
      </c>
      <c r="BZ148" s="121"/>
      <c r="CA148" s="150"/>
      <c r="CB148" s="59"/>
      <c r="CC148" s="59">
        <f t="shared" si="101"/>
        <v>0</v>
      </c>
      <c r="CD148" s="121"/>
      <c r="CE148" s="150"/>
      <c r="CF148" s="108"/>
      <c r="CG148" s="59">
        <f t="shared" si="102"/>
        <v>0</v>
      </c>
      <c r="CH148" s="121"/>
      <c r="CI148" s="150"/>
      <c r="CJ148" s="108"/>
      <c r="CK148" s="59">
        <f t="shared" si="122"/>
        <v>0</v>
      </c>
      <c r="CL148" s="121">
        <v>3</v>
      </c>
      <c r="CM148" s="150"/>
      <c r="CN148" s="108">
        <v>2</v>
      </c>
      <c r="CO148" s="62">
        <f t="shared" si="117"/>
        <v>2</v>
      </c>
      <c r="CP148" s="121"/>
      <c r="CQ148" s="150">
        <v>1</v>
      </c>
      <c r="CR148" s="108"/>
      <c r="CS148" s="59">
        <f t="shared" si="104"/>
        <v>1</v>
      </c>
      <c r="CT148" s="121">
        <v>1</v>
      </c>
      <c r="CU148" s="150"/>
      <c r="CV148" s="108"/>
      <c r="CW148" s="108"/>
      <c r="CX148" s="108"/>
      <c r="CY148" s="108"/>
      <c r="CZ148" s="59">
        <f t="shared" si="105"/>
        <v>0</v>
      </c>
      <c r="DA148" s="121"/>
      <c r="DB148" s="150"/>
      <c r="DC148" s="108"/>
      <c r="DD148" s="59">
        <f t="shared" si="118"/>
        <v>0</v>
      </c>
      <c r="DE148" s="121"/>
      <c r="DF148" s="150"/>
      <c r="DG148" s="108"/>
      <c r="DH148" s="59">
        <f t="shared" si="123"/>
        <v>0</v>
      </c>
    </row>
    <row r="149" spans="1:112">
      <c r="A149" s="86">
        <v>60</v>
      </c>
      <c r="B149" s="248"/>
      <c r="C149" s="25" t="s">
        <v>120</v>
      </c>
      <c r="D149" s="130" t="s">
        <v>422</v>
      </c>
      <c r="E149" s="4" t="s">
        <v>581</v>
      </c>
      <c r="F149" s="2" t="s">
        <v>541</v>
      </c>
      <c r="G149" s="28">
        <v>811</v>
      </c>
      <c r="H149" s="28">
        <v>0</v>
      </c>
      <c r="I149" s="28">
        <v>0</v>
      </c>
      <c r="J149" s="28">
        <v>0</v>
      </c>
      <c r="K149" s="121"/>
      <c r="L149" s="150"/>
      <c r="M149" s="59"/>
      <c r="N149" s="59">
        <f t="shared" si="106"/>
        <v>0</v>
      </c>
      <c r="O149" s="59"/>
      <c r="P149" s="121"/>
      <c r="Q149" s="150"/>
      <c r="R149" s="59"/>
      <c r="S149" s="59">
        <f t="shared" si="107"/>
        <v>0</v>
      </c>
      <c r="T149" s="59"/>
      <c r="U149" s="121"/>
      <c r="V149" s="146">
        <v>0</v>
      </c>
      <c r="W149" s="59"/>
      <c r="X149" s="59">
        <f t="shared" si="108"/>
        <v>0</v>
      </c>
      <c r="Y149" s="59"/>
      <c r="Z149" s="121"/>
      <c r="AA149" s="150"/>
      <c r="AB149" s="59"/>
      <c r="AC149" s="59">
        <f t="shared" si="109"/>
        <v>0</v>
      </c>
      <c r="AD149" s="59"/>
      <c r="AE149" s="121"/>
      <c r="AF149" s="150"/>
      <c r="AG149" s="59"/>
      <c r="AH149" s="59">
        <f t="shared" si="110"/>
        <v>0</v>
      </c>
      <c r="AI149" s="59"/>
      <c r="AJ149" s="121"/>
      <c r="AK149" s="150"/>
      <c r="AL149" s="59"/>
      <c r="AM149" s="59"/>
      <c r="AN149" s="59"/>
      <c r="AO149" s="121"/>
      <c r="AP149" s="150"/>
      <c r="AQ149" s="59"/>
      <c r="AR149" s="59">
        <f t="shared" si="111"/>
        <v>0</v>
      </c>
      <c r="AS149" s="59"/>
      <c r="AT149" s="121"/>
      <c r="AU149" s="150"/>
      <c r="AV149" s="59"/>
      <c r="AW149" s="59"/>
      <c r="AX149" s="59"/>
      <c r="AY149" s="121"/>
      <c r="AZ149" s="150"/>
      <c r="BA149" s="59"/>
      <c r="BB149" s="59"/>
      <c r="BC149" s="59"/>
      <c r="BD149" s="121"/>
      <c r="BE149" s="150"/>
      <c r="BF149" s="59"/>
      <c r="BG149" s="59"/>
      <c r="BH149" s="59"/>
      <c r="BI149" s="150"/>
      <c r="BJ149" s="69"/>
      <c r="BK149" s="59">
        <f t="shared" si="112"/>
        <v>0</v>
      </c>
      <c r="BL149" s="59"/>
      <c r="BM149" s="121">
        <v>1</v>
      </c>
      <c r="BN149" s="146">
        <v>0</v>
      </c>
      <c r="BO149" s="59"/>
      <c r="BP149" s="59">
        <f t="shared" si="113"/>
        <v>0</v>
      </c>
      <c r="BQ149" s="149">
        <f t="shared" si="121"/>
        <v>0</v>
      </c>
      <c r="BR149" s="121"/>
      <c r="BS149" s="150"/>
      <c r="BT149" s="59"/>
      <c r="BU149" s="59">
        <f t="shared" si="115"/>
        <v>0</v>
      </c>
      <c r="BV149" s="121"/>
      <c r="BW149" s="150"/>
      <c r="BX149" s="59"/>
      <c r="BY149" s="59">
        <f t="shared" si="116"/>
        <v>0</v>
      </c>
      <c r="BZ149" s="121"/>
      <c r="CA149" s="150"/>
      <c r="CB149" s="59"/>
      <c r="CC149" s="59">
        <f t="shared" si="101"/>
        <v>0</v>
      </c>
      <c r="CD149" s="121"/>
      <c r="CE149" s="150"/>
      <c r="CF149" s="108"/>
      <c r="CG149" s="59">
        <f t="shared" si="102"/>
        <v>0</v>
      </c>
      <c r="CH149" s="121"/>
      <c r="CI149" s="150"/>
      <c r="CJ149" s="108"/>
      <c r="CK149" s="59">
        <f t="shared" si="122"/>
        <v>0</v>
      </c>
      <c r="CL149" s="121">
        <v>3</v>
      </c>
      <c r="CM149" s="150"/>
      <c r="CN149" s="108"/>
      <c r="CO149" s="62">
        <f t="shared" si="117"/>
        <v>0</v>
      </c>
      <c r="CP149" s="121"/>
      <c r="CQ149" s="150">
        <v>1</v>
      </c>
      <c r="CR149" s="108"/>
      <c r="CS149" s="59">
        <f t="shared" si="104"/>
        <v>1</v>
      </c>
      <c r="CT149" s="121">
        <v>1</v>
      </c>
      <c r="CU149" s="150">
        <v>1</v>
      </c>
      <c r="CV149" s="108"/>
      <c r="CW149" s="108"/>
      <c r="CX149" s="108"/>
      <c r="CY149" s="108"/>
      <c r="CZ149" s="59">
        <f t="shared" si="105"/>
        <v>1</v>
      </c>
      <c r="DA149" s="121"/>
      <c r="DB149" s="150"/>
      <c r="DC149" s="108"/>
      <c r="DD149" s="59">
        <f t="shared" si="118"/>
        <v>0</v>
      </c>
      <c r="DE149" s="121"/>
      <c r="DF149" s="150"/>
      <c r="DG149" s="108"/>
      <c r="DH149" s="59">
        <f t="shared" si="123"/>
        <v>0</v>
      </c>
    </row>
    <row r="150" spans="1:112">
      <c r="A150" s="86">
        <v>61</v>
      </c>
      <c r="B150" s="248"/>
      <c r="C150" s="25" t="s">
        <v>124</v>
      </c>
      <c r="D150" s="130" t="s">
        <v>422</v>
      </c>
      <c r="E150" s="4" t="s">
        <v>581</v>
      </c>
      <c r="F150" s="99" t="s">
        <v>543</v>
      </c>
      <c r="G150" s="28">
        <v>465</v>
      </c>
      <c r="H150" s="28">
        <v>0</v>
      </c>
      <c r="I150" s="28">
        <v>0</v>
      </c>
      <c r="J150" s="28">
        <v>0</v>
      </c>
      <c r="K150" s="121"/>
      <c r="L150" s="150"/>
      <c r="M150" s="59"/>
      <c r="N150" s="59">
        <f t="shared" si="106"/>
        <v>0</v>
      </c>
      <c r="O150" s="59"/>
      <c r="P150" s="121"/>
      <c r="Q150" s="150"/>
      <c r="R150" s="59"/>
      <c r="S150" s="59">
        <f t="shared" si="107"/>
        <v>0</v>
      </c>
      <c r="T150" s="59"/>
      <c r="U150" s="121"/>
      <c r="V150" s="150"/>
      <c r="W150" s="59"/>
      <c r="X150" s="59">
        <f t="shared" si="108"/>
        <v>0</v>
      </c>
      <c r="Y150" s="59"/>
      <c r="Z150" s="121"/>
      <c r="AA150" s="150"/>
      <c r="AB150" s="59"/>
      <c r="AC150" s="59">
        <f t="shared" si="109"/>
        <v>0</v>
      </c>
      <c r="AD150" s="59"/>
      <c r="AE150" s="121"/>
      <c r="AF150" s="150"/>
      <c r="AG150" s="59"/>
      <c r="AH150" s="59">
        <f t="shared" si="110"/>
        <v>0</v>
      </c>
      <c r="AI150" s="59"/>
      <c r="AJ150" s="121"/>
      <c r="AK150" s="150"/>
      <c r="AL150" s="59"/>
      <c r="AM150" s="59"/>
      <c r="AN150" s="59"/>
      <c r="AO150" s="121"/>
      <c r="AP150" s="150"/>
      <c r="AQ150" s="59"/>
      <c r="AR150" s="59">
        <f t="shared" si="111"/>
        <v>0</v>
      </c>
      <c r="AS150" s="59"/>
      <c r="AT150" s="121"/>
      <c r="AU150" s="150"/>
      <c r="AV150" s="59"/>
      <c r="AW150" s="59"/>
      <c r="AX150" s="59"/>
      <c r="AY150" s="121"/>
      <c r="AZ150" s="150"/>
      <c r="BA150" s="59"/>
      <c r="BB150" s="59"/>
      <c r="BC150" s="59"/>
      <c r="BD150" s="121"/>
      <c r="BE150" s="150"/>
      <c r="BF150" s="59"/>
      <c r="BG150" s="59"/>
      <c r="BH150" s="59"/>
      <c r="BI150" s="150"/>
      <c r="BJ150" s="69"/>
      <c r="BK150" s="59">
        <f t="shared" si="112"/>
        <v>0</v>
      </c>
      <c r="BL150" s="59"/>
      <c r="BM150" s="121">
        <v>1</v>
      </c>
      <c r="BN150" s="150">
        <v>1</v>
      </c>
      <c r="BO150" s="59"/>
      <c r="BP150" s="59">
        <f t="shared" si="113"/>
        <v>1</v>
      </c>
      <c r="BQ150" s="149">
        <f t="shared" si="121"/>
        <v>1</v>
      </c>
      <c r="BR150" s="121"/>
      <c r="BS150" s="150"/>
      <c r="BT150" s="59"/>
      <c r="BU150" s="59">
        <f t="shared" si="115"/>
        <v>0</v>
      </c>
      <c r="BV150" s="121"/>
      <c r="BW150" s="150"/>
      <c r="BX150" s="59"/>
      <c r="BY150" s="59">
        <f t="shared" si="116"/>
        <v>0</v>
      </c>
      <c r="BZ150" s="121"/>
      <c r="CA150" s="150"/>
      <c r="CB150" s="59"/>
      <c r="CC150" s="59">
        <f t="shared" si="101"/>
        <v>0</v>
      </c>
      <c r="CD150" s="121"/>
      <c r="CE150" s="150"/>
      <c r="CF150" s="108"/>
      <c r="CG150" s="59">
        <f t="shared" si="102"/>
        <v>0</v>
      </c>
      <c r="CH150" s="121"/>
      <c r="CI150" s="150"/>
      <c r="CJ150" s="108"/>
      <c r="CK150" s="59">
        <f t="shared" si="122"/>
        <v>0</v>
      </c>
      <c r="CL150" s="121">
        <v>3</v>
      </c>
      <c r="CM150" s="150"/>
      <c r="CN150" s="108">
        <v>1</v>
      </c>
      <c r="CO150" s="62">
        <f t="shared" si="117"/>
        <v>1</v>
      </c>
      <c r="CP150" s="121"/>
      <c r="CQ150" s="150">
        <v>1</v>
      </c>
      <c r="CR150" s="108"/>
      <c r="CS150" s="59">
        <f t="shared" si="104"/>
        <v>1</v>
      </c>
      <c r="CT150" s="121">
        <v>1</v>
      </c>
      <c r="CU150" s="150"/>
      <c r="CV150" s="108"/>
      <c r="CW150" s="108"/>
      <c r="CX150" s="108"/>
      <c r="CY150" s="108"/>
      <c r="CZ150" s="59">
        <f t="shared" si="105"/>
        <v>0</v>
      </c>
      <c r="DA150" s="121"/>
      <c r="DB150" s="150"/>
      <c r="DC150" s="108"/>
      <c r="DD150" s="59">
        <f t="shared" si="118"/>
        <v>0</v>
      </c>
      <c r="DE150" s="121"/>
      <c r="DF150" s="150"/>
      <c r="DG150" s="108"/>
      <c r="DH150" s="59">
        <f t="shared" si="123"/>
        <v>0</v>
      </c>
    </row>
    <row r="151" spans="1:112">
      <c r="A151" s="86">
        <v>62</v>
      </c>
      <c r="B151" s="248"/>
      <c r="C151" s="25" t="s">
        <v>121</v>
      </c>
      <c r="D151" s="130" t="s">
        <v>422</v>
      </c>
      <c r="E151" s="4" t="s">
        <v>581</v>
      </c>
      <c r="F151" s="99" t="s">
        <v>543</v>
      </c>
      <c r="G151" s="28">
        <v>610</v>
      </c>
      <c r="H151" s="28">
        <v>8</v>
      </c>
      <c r="I151" s="28">
        <v>8</v>
      </c>
      <c r="J151" s="28">
        <v>0</v>
      </c>
      <c r="K151" s="121"/>
      <c r="L151" s="150"/>
      <c r="M151" s="59"/>
      <c r="N151" s="59">
        <f t="shared" si="106"/>
        <v>0</v>
      </c>
      <c r="O151" s="59"/>
      <c r="P151" s="121"/>
      <c r="Q151" s="150"/>
      <c r="R151" s="59"/>
      <c r="S151" s="59">
        <f t="shared" si="107"/>
        <v>0</v>
      </c>
      <c r="T151" s="59"/>
      <c r="U151" s="121"/>
      <c r="V151" s="150"/>
      <c r="W151" s="59"/>
      <c r="X151" s="59">
        <f t="shared" si="108"/>
        <v>0</v>
      </c>
      <c r="Y151" s="59"/>
      <c r="Z151" s="121"/>
      <c r="AA151" s="150"/>
      <c r="AB151" s="59"/>
      <c r="AC151" s="59">
        <f t="shared" si="109"/>
        <v>0</v>
      </c>
      <c r="AD151" s="59"/>
      <c r="AE151" s="121"/>
      <c r="AF151" s="150"/>
      <c r="AG151" s="59"/>
      <c r="AH151" s="59">
        <f t="shared" si="110"/>
        <v>0</v>
      </c>
      <c r="AI151" s="59"/>
      <c r="AJ151" s="121"/>
      <c r="AK151" s="150"/>
      <c r="AL151" s="59"/>
      <c r="AM151" s="59"/>
      <c r="AN151" s="59"/>
      <c r="AO151" s="121"/>
      <c r="AP151" s="150"/>
      <c r="AQ151" s="59"/>
      <c r="AR151" s="59">
        <f t="shared" si="111"/>
        <v>0</v>
      </c>
      <c r="AS151" s="59"/>
      <c r="AT151" s="121"/>
      <c r="AU151" s="150"/>
      <c r="AV151" s="59"/>
      <c r="AW151" s="59"/>
      <c r="AX151" s="59"/>
      <c r="AY151" s="121"/>
      <c r="AZ151" s="150"/>
      <c r="BA151" s="59"/>
      <c r="BB151" s="59"/>
      <c r="BC151" s="59"/>
      <c r="BD151" s="121"/>
      <c r="BE151" s="150"/>
      <c r="BF151" s="59"/>
      <c r="BG151" s="59"/>
      <c r="BH151" s="59"/>
      <c r="BI151" s="150"/>
      <c r="BJ151" s="69"/>
      <c r="BK151" s="59">
        <f t="shared" si="112"/>
        <v>0</v>
      </c>
      <c r="BL151" s="59"/>
      <c r="BM151" s="121">
        <v>1</v>
      </c>
      <c r="BN151" s="146">
        <v>0</v>
      </c>
      <c r="BO151" s="59"/>
      <c r="BP151" s="59">
        <f t="shared" si="113"/>
        <v>0</v>
      </c>
      <c r="BQ151" s="149">
        <f t="shared" si="121"/>
        <v>0</v>
      </c>
      <c r="BR151" s="121"/>
      <c r="BS151" s="150"/>
      <c r="BT151" s="59"/>
      <c r="BU151" s="59">
        <f t="shared" si="115"/>
        <v>0</v>
      </c>
      <c r="BV151" s="121"/>
      <c r="BW151" s="150"/>
      <c r="BX151" s="59"/>
      <c r="BY151" s="59">
        <f t="shared" si="116"/>
        <v>0</v>
      </c>
      <c r="BZ151" s="121"/>
      <c r="CA151" s="150"/>
      <c r="CB151" s="59"/>
      <c r="CC151" s="59">
        <f t="shared" si="101"/>
        <v>0</v>
      </c>
      <c r="CD151" s="121"/>
      <c r="CE151" s="150"/>
      <c r="CF151" s="108"/>
      <c r="CG151" s="59">
        <f t="shared" si="102"/>
        <v>0</v>
      </c>
      <c r="CH151" s="121"/>
      <c r="CI151" s="150"/>
      <c r="CJ151" s="108"/>
      <c r="CK151" s="59">
        <f t="shared" si="122"/>
        <v>0</v>
      </c>
      <c r="CL151" s="121">
        <v>3</v>
      </c>
      <c r="CM151" s="150"/>
      <c r="CN151" s="108">
        <v>1</v>
      </c>
      <c r="CO151" s="62">
        <f t="shared" si="117"/>
        <v>1</v>
      </c>
      <c r="CP151" s="121"/>
      <c r="CQ151" s="150">
        <v>1</v>
      </c>
      <c r="CR151" s="108"/>
      <c r="CS151" s="59">
        <f t="shared" si="104"/>
        <v>1</v>
      </c>
      <c r="CT151" s="121">
        <v>1</v>
      </c>
      <c r="CU151" s="150"/>
      <c r="CV151" s="108"/>
      <c r="CW151" s="108"/>
      <c r="CX151" s="108"/>
      <c r="CY151" s="108"/>
      <c r="CZ151" s="59">
        <f t="shared" si="105"/>
        <v>0</v>
      </c>
      <c r="DA151" s="121"/>
      <c r="DB151" s="150"/>
      <c r="DC151" s="108"/>
      <c r="DD151" s="59">
        <f t="shared" si="118"/>
        <v>0</v>
      </c>
      <c r="DE151" s="121"/>
      <c r="DF151" s="150"/>
      <c r="DG151" s="108"/>
      <c r="DH151" s="59">
        <f t="shared" si="123"/>
        <v>0</v>
      </c>
    </row>
    <row r="152" spans="1:112">
      <c r="A152" s="86">
        <v>63</v>
      </c>
      <c r="B152" s="249"/>
      <c r="C152" s="25" t="s">
        <v>594</v>
      </c>
      <c r="D152" s="130" t="s">
        <v>422</v>
      </c>
      <c r="E152" s="4" t="s">
        <v>581</v>
      </c>
      <c r="F152" s="99" t="s">
        <v>543</v>
      </c>
      <c r="G152" s="28">
        <v>1682</v>
      </c>
      <c r="H152" s="28">
        <v>118</v>
      </c>
      <c r="I152" s="28">
        <v>13</v>
      </c>
      <c r="J152" s="28">
        <v>0</v>
      </c>
      <c r="K152" s="121"/>
      <c r="L152" s="150"/>
      <c r="M152" s="59"/>
      <c r="N152" s="59">
        <f t="shared" si="106"/>
        <v>0</v>
      </c>
      <c r="O152" s="59"/>
      <c r="P152" s="121"/>
      <c r="Q152" s="150"/>
      <c r="R152" s="59"/>
      <c r="S152" s="59">
        <f t="shared" si="107"/>
        <v>0</v>
      </c>
      <c r="T152" s="59"/>
      <c r="U152" s="121"/>
      <c r="V152" s="146">
        <v>0</v>
      </c>
      <c r="W152" s="59"/>
      <c r="X152" s="59">
        <f t="shared" si="108"/>
        <v>0</v>
      </c>
      <c r="Y152" s="59"/>
      <c r="Z152" s="121"/>
      <c r="AA152" s="150"/>
      <c r="AB152" s="59"/>
      <c r="AC152" s="59">
        <f t="shared" si="109"/>
        <v>0</v>
      </c>
      <c r="AD152" s="59"/>
      <c r="AE152" s="121"/>
      <c r="AF152" s="150"/>
      <c r="AG152" s="59"/>
      <c r="AH152" s="59">
        <f t="shared" si="110"/>
        <v>0</v>
      </c>
      <c r="AI152" s="59"/>
      <c r="AJ152" s="121"/>
      <c r="AK152" s="150"/>
      <c r="AL152" s="59"/>
      <c r="AM152" s="59"/>
      <c r="AN152" s="59"/>
      <c r="AO152" s="121"/>
      <c r="AP152" s="150"/>
      <c r="AQ152" s="59"/>
      <c r="AR152" s="59">
        <f t="shared" si="111"/>
        <v>0</v>
      </c>
      <c r="AS152" s="59"/>
      <c r="AT152" s="121"/>
      <c r="AU152" s="150"/>
      <c r="AV152" s="59"/>
      <c r="AW152" s="59"/>
      <c r="AX152" s="59"/>
      <c r="AY152" s="121"/>
      <c r="AZ152" s="150"/>
      <c r="BA152" s="59"/>
      <c r="BB152" s="59"/>
      <c r="BC152" s="59"/>
      <c r="BD152" s="121"/>
      <c r="BE152" s="150"/>
      <c r="BF152" s="59"/>
      <c r="BG152" s="59"/>
      <c r="BH152" s="59"/>
      <c r="BI152" s="150"/>
      <c r="BJ152" s="69"/>
      <c r="BK152" s="59">
        <f t="shared" si="112"/>
        <v>0</v>
      </c>
      <c r="BL152" s="59"/>
      <c r="BM152" s="121">
        <v>1</v>
      </c>
      <c r="BN152" s="146">
        <v>1</v>
      </c>
      <c r="BO152" s="59"/>
      <c r="BP152" s="59">
        <f t="shared" si="113"/>
        <v>1</v>
      </c>
      <c r="BQ152" s="149">
        <f t="shared" si="121"/>
        <v>1</v>
      </c>
      <c r="BR152" s="121"/>
      <c r="BS152" s="150"/>
      <c r="BT152" s="59"/>
      <c r="BU152" s="59">
        <f t="shared" si="115"/>
        <v>0</v>
      </c>
      <c r="BV152" s="121"/>
      <c r="BW152" s="150"/>
      <c r="BX152" s="59"/>
      <c r="BY152" s="59">
        <f t="shared" si="116"/>
        <v>0</v>
      </c>
      <c r="BZ152" s="121"/>
      <c r="CA152" s="150"/>
      <c r="CB152" s="59"/>
      <c r="CC152" s="59">
        <f t="shared" si="101"/>
        <v>0</v>
      </c>
      <c r="CD152" s="121"/>
      <c r="CE152" s="150"/>
      <c r="CF152" s="108"/>
      <c r="CG152" s="59">
        <f t="shared" si="102"/>
        <v>0</v>
      </c>
      <c r="CH152" s="121"/>
      <c r="CI152" s="150"/>
      <c r="CJ152" s="108"/>
      <c r="CK152" s="59">
        <f t="shared" si="122"/>
        <v>0</v>
      </c>
      <c r="CL152" s="121">
        <v>3</v>
      </c>
      <c r="CM152" s="150">
        <v>3</v>
      </c>
      <c r="CN152" s="108"/>
      <c r="CO152" s="102">
        <f t="shared" si="117"/>
        <v>3</v>
      </c>
      <c r="CP152" s="121"/>
      <c r="CQ152" s="150">
        <v>2</v>
      </c>
      <c r="CR152" s="108"/>
      <c r="CS152" s="59">
        <f t="shared" si="104"/>
        <v>2</v>
      </c>
      <c r="CT152" s="121">
        <v>1</v>
      </c>
      <c r="CU152" s="150"/>
      <c r="CV152" s="108"/>
      <c r="CW152" s="110"/>
      <c r="CX152" s="110"/>
      <c r="CY152" s="110"/>
      <c r="CZ152" s="59">
        <f t="shared" si="105"/>
        <v>0</v>
      </c>
      <c r="DA152" s="121"/>
      <c r="DB152" s="150">
        <v>1</v>
      </c>
      <c r="DC152" s="108"/>
      <c r="DD152" s="59">
        <f t="shared" si="118"/>
        <v>1</v>
      </c>
      <c r="DE152" s="121"/>
      <c r="DF152" s="150"/>
      <c r="DG152" s="108"/>
      <c r="DH152" s="59">
        <f t="shared" si="123"/>
        <v>0</v>
      </c>
    </row>
    <row r="153" spans="1:112">
      <c r="A153" s="86">
        <v>64</v>
      </c>
      <c r="B153" s="247" t="s">
        <v>30</v>
      </c>
      <c r="C153" s="5" t="s">
        <v>503</v>
      </c>
      <c r="D153" s="128" t="s">
        <v>552</v>
      </c>
      <c r="E153" s="4" t="s">
        <v>581</v>
      </c>
      <c r="F153" s="2" t="s">
        <v>541</v>
      </c>
      <c r="G153" s="28">
        <v>657</v>
      </c>
      <c r="H153" s="28">
        <v>29</v>
      </c>
      <c r="I153" s="28">
        <v>26</v>
      </c>
      <c r="J153" s="28">
        <v>4</v>
      </c>
      <c r="K153" s="121"/>
      <c r="L153" s="150"/>
      <c r="M153" s="59"/>
      <c r="N153" s="59">
        <f t="shared" si="106"/>
        <v>0</v>
      </c>
      <c r="O153" s="59"/>
      <c r="P153" s="121"/>
      <c r="Q153" s="150"/>
      <c r="R153" s="59"/>
      <c r="S153" s="59">
        <f t="shared" si="107"/>
        <v>0</v>
      </c>
      <c r="T153" s="59"/>
      <c r="U153" s="121"/>
      <c r="V153" s="150"/>
      <c r="W153" s="59"/>
      <c r="X153" s="59">
        <f t="shared" si="108"/>
        <v>0</v>
      </c>
      <c r="Y153" s="59"/>
      <c r="Z153" s="121"/>
      <c r="AA153" s="150"/>
      <c r="AB153" s="59"/>
      <c r="AC153" s="59">
        <f t="shared" si="109"/>
        <v>0</v>
      </c>
      <c r="AD153" s="59"/>
      <c r="AE153" s="121"/>
      <c r="AF153" s="150"/>
      <c r="AG153" s="59"/>
      <c r="AH153" s="59">
        <f t="shared" si="110"/>
        <v>0</v>
      </c>
      <c r="AI153" s="59"/>
      <c r="AJ153" s="121"/>
      <c r="AK153" s="150"/>
      <c r="AL153" s="59"/>
      <c r="AM153" s="59"/>
      <c r="AN153" s="59"/>
      <c r="AO153" s="121"/>
      <c r="AP153" s="150"/>
      <c r="AQ153" s="59"/>
      <c r="AR153" s="59">
        <f t="shared" ref="AR153:AR186" si="124">AP153+AQ153</f>
        <v>0</v>
      </c>
      <c r="AS153" s="59"/>
      <c r="AT153" s="121"/>
      <c r="AU153" s="150"/>
      <c r="AV153" s="59"/>
      <c r="AW153" s="59"/>
      <c r="AX153" s="59"/>
      <c r="AY153" s="121"/>
      <c r="AZ153" s="150"/>
      <c r="BA153" s="59"/>
      <c r="BB153" s="59"/>
      <c r="BC153" s="59"/>
      <c r="BD153" s="121"/>
      <c r="BE153" s="150"/>
      <c r="BF153" s="59"/>
      <c r="BG153" s="59"/>
      <c r="BH153" s="59"/>
      <c r="BI153" s="150"/>
      <c r="BJ153" s="69"/>
      <c r="BK153" s="59">
        <f t="shared" si="112"/>
        <v>0</v>
      </c>
      <c r="BL153" s="59"/>
      <c r="BM153" s="121">
        <v>1</v>
      </c>
      <c r="BN153" s="146">
        <v>1</v>
      </c>
      <c r="BO153" s="59"/>
      <c r="BP153" s="59">
        <f t="shared" si="113"/>
        <v>1</v>
      </c>
      <c r="BQ153" s="149">
        <f t="shared" ref="BQ153:BQ162" si="125">BP153+BK153+BG153+BB153+AW153+AR153+AM153+AH153+AC153+X153+S153+N153</f>
        <v>1</v>
      </c>
      <c r="BR153" s="121"/>
      <c r="BS153" s="150"/>
      <c r="BT153" s="59"/>
      <c r="BU153" s="59">
        <f t="shared" si="115"/>
        <v>0</v>
      </c>
      <c r="BV153" s="121"/>
      <c r="BW153" s="150"/>
      <c r="BX153" s="59"/>
      <c r="BY153" s="59">
        <f t="shared" si="116"/>
        <v>0</v>
      </c>
      <c r="BZ153" s="121"/>
      <c r="CA153" s="150"/>
      <c r="CB153" s="59"/>
      <c r="CC153" s="59">
        <f t="shared" si="101"/>
        <v>0</v>
      </c>
      <c r="CD153" s="121"/>
      <c r="CE153" s="150"/>
      <c r="CF153" s="108"/>
      <c r="CG153" s="59">
        <f t="shared" si="102"/>
        <v>0</v>
      </c>
      <c r="CH153" s="121"/>
      <c r="CI153" s="150"/>
      <c r="CJ153" s="108"/>
      <c r="CK153" s="59">
        <f t="shared" ref="CK153:CK185" si="126">CJ153+CI153</f>
        <v>0</v>
      </c>
      <c r="CL153" s="121">
        <v>3</v>
      </c>
      <c r="CM153" s="150"/>
      <c r="CN153" s="109">
        <v>2</v>
      </c>
      <c r="CO153" s="62">
        <f t="shared" si="117"/>
        <v>2</v>
      </c>
      <c r="CP153" s="121"/>
      <c r="CQ153" s="150">
        <v>1</v>
      </c>
      <c r="CR153" s="109"/>
      <c r="CS153" s="59">
        <f t="shared" si="104"/>
        <v>1</v>
      </c>
      <c r="CT153" s="121">
        <v>1</v>
      </c>
      <c r="CU153" s="150"/>
      <c r="CV153" s="108"/>
      <c r="CW153" s="108"/>
      <c r="CX153" s="108"/>
      <c r="CY153" s="108"/>
      <c r="CZ153" s="59">
        <f t="shared" ref="CZ153:CZ186" si="127">CY153+CX153+CW153+CV153+CU153</f>
        <v>0</v>
      </c>
      <c r="DA153" s="121"/>
      <c r="DB153" s="150">
        <v>0</v>
      </c>
      <c r="DC153" s="108"/>
      <c r="DD153" s="59">
        <f t="shared" si="118"/>
        <v>0</v>
      </c>
      <c r="DE153" s="121"/>
      <c r="DF153" s="150"/>
      <c r="DG153" s="108"/>
      <c r="DH153" s="59">
        <f t="shared" si="123"/>
        <v>0</v>
      </c>
    </row>
    <row r="154" spans="1:112">
      <c r="A154" s="86">
        <v>65</v>
      </c>
      <c r="B154" s="248"/>
      <c r="C154" s="5" t="s">
        <v>129</v>
      </c>
      <c r="D154" s="128" t="s">
        <v>552</v>
      </c>
      <c r="E154" s="4" t="s">
        <v>581</v>
      </c>
      <c r="F154" s="2" t="s">
        <v>541</v>
      </c>
      <c r="G154" s="28">
        <v>1636</v>
      </c>
      <c r="H154" s="28">
        <v>8</v>
      </c>
      <c r="I154" s="28">
        <v>8</v>
      </c>
      <c r="J154" s="28">
        <v>0</v>
      </c>
      <c r="K154" s="121"/>
      <c r="L154" s="150"/>
      <c r="M154" s="59"/>
      <c r="N154" s="59">
        <f t="shared" si="106"/>
        <v>0</v>
      </c>
      <c r="O154" s="59"/>
      <c r="P154" s="121"/>
      <c r="Q154" s="150"/>
      <c r="R154" s="59"/>
      <c r="S154" s="59">
        <f t="shared" si="107"/>
        <v>0</v>
      </c>
      <c r="T154" s="59"/>
      <c r="U154" s="121"/>
      <c r="V154" s="150"/>
      <c r="W154" s="59"/>
      <c r="X154" s="59">
        <f t="shared" si="108"/>
        <v>0</v>
      </c>
      <c r="Y154" s="59"/>
      <c r="Z154" s="121"/>
      <c r="AA154" s="150"/>
      <c r="AB154" s="59"/>
      <c r="AC154" s="59">
        <f t="shared" si="109"/>
        <v>0</v>
      </c>
      <c r="AD154" s="59"/>
      <c r="AE154" s="121"/>
      <c r="AF154" s="150"/>
      <c r="AG154" s="59"/>
      <c r="AH154" s="59">
        <f t="shared" si="110"/>
        <v>0</v>
      </c>
      <c r="AI154" s="59"/>
      <c r="AJ154" s="121"/>
      <c r="AK154" s="150"/>
      <c r="AL154" s="59"/>
      <c r="AM154" s="59"/>
      <c r="AN154" s="59"/>
      <c r="AO154" s="121"/>
      <c r="AP154" s="150"/>
      <c r="AQ154" s="59"/>
      <c r="AR154" s="59">
        <f t="shared" si="124"/>
        <v>0</v>
      </c>
      <c r="AS154" s="59"/>
      <c r="AT154" s="121"/>
      <c r="AU154" s="150"/>
      <c r="AV154" s="59"/>
      <c r="AW154" s="59"/>
      <c r="AX154" s="59"/>
      <c r="AY154" s="121"/>
      <c r="AZ154" s="150"/>
      <c r="BA154" s="59"/>
      <c r="BB154" s="59"/>
      <c r="BC154" s="59"/>
      <c r="BD154" s="121"/>
      <c r="BE154" s="150"/>
      <c r="BF154" s="59"/>
      <c r="BG154" s="59"/>
      <c r="BH154" s="59"/>
      <c r="BI154" s="150"/>
      <c r="BJ154" s="69"/>
      <c r="BK154" s="59">
        <f t="shared" si="112"/>
        <v>0</v>
      </c>
      <c r="BL154" s="59"/>
      <c r="BM154" s="121">
        <v>1</v>
      </c>
      <c r="BN154" s="150">
        <v>1</v>
      </c>
      <c r="BO154" s="59"/>
      <c r="BP154" s="59">
        <f t="shared" si="113"/>
        <v>1</v>
      </c>
      <c r="BQ154" s="149">
        <f t="shared" si="125"/>
        <v>1</v>
      </c>
      <c r="BR154" s="121"/>
      <c r="BS154" s="150"/>
      <c r="BT154" s="59"/>
      <c r="BU154" s="59">
        <f t="shared" si="115"/>
        <v>0</v>
      </c>
      <c r="BV154" s="121"/>
      <c r="BW154" s="150"/>
      <c r="BX154" s="59"/>
      <c r="BY154" s="59">
        <f t="shared" si="116"/>
        <v>0</v>
      </c>
      <c r="BZ154" s="121"/>
      <c r="CA154" s="150"/>
      <c r="CB154" s="59"/>
      <c r="CC154" s="59">
        <f t="shared" si="101"/>
        <v>0</v>
      </c>
      <c r="CD154" s="121"/>
      <c r="CE154" s="150"/>
      <c r="CF154" s="108"/>
      <c r="CG154" s="59">
        <f t="shared" si="102"/>
        <v>0</v>
      </c>
      <c r="CH154" s="121"/>
      <c r="CI154" s="150"/>
      <c r="CJ154" s="108"/>
      <c r="CK154" s="59">
        <f t="shared" si="126"/>
        <v>0</v>
      </c>
      <c r="CL154" s="121">
        <v>3</v>
      </c>
      <c r="CM154" s="150"/>
      <c r="CN154" s="109">
        <v>2</v>
      </c>
      <c r="CO154" s="62">
        <f t="shared" si="117"/>
        <v>2</v>
      </c>
      <c r="CP154" s="121"/>
      <c r="CQ154" s="150">
        <v>1</v>
      </c>
      <c r="CR154" s="109"/>
      <c r="CS154" s="59">
        <f t="shared" si="104"/>
        <v>1</v>
      </c>
      <c r="CT154" s="121">
        <v>1</v>
      </c>
      <c r="CU154" s="150"/>
      <c r="CV154" s="108"/>
      <c r="CW154" s="108"/>
      <c r="CX154" s="108"/>
      <c r="CY154" s="108"/>
      <c r="CZ154" s="59">
        <f t="shared" si="127"/>
        <v>0</v>
      </c>
      <c r="DA154" s="121"/>
      <c r="DB154" s="150">
        <v>1</v>
      </c>
      <c r="DC154" s="108"/>
      <c r="DD154" s="59">
        <f t="shared" si="118"/>
        <v>1</v>
      </c>
      <c r="DE154" s="121"/>
      <c r="DF154" s="150"/>
      <c r="DG154" s="108"/>
      <c r="DH154" s="59">
        <f t="shared" ref="DH154:DH171" si="128">DG154+DF154</f>
        <v>0</v>
      </c>
    </row>
    <row r="155" spans="1:112">
      <c r="A155" s="86">
        <v>66</v>
      </c>
      <c r="B155" s="248"/>
      <c r="C155" s="5" t="s">
        <v>128</v>
      </c>
      <c r="D155" s="128" t="s">
        <v>552</v>
      </c>
      <c r="E155" s="4" t="s">
        <v>581</v>
      </c>
      <c r="F155" s="2" t="s">
        <v>541</v>
      </c>
      <c r="G155" s="28">
        <v>939</v>
      </c>
      <c r="H155" s="28">
        <v>14</v>
      </c>
      <c r="I155" s="28">
        <v>20</v>
      </c>
      <c r="J155" s="28">
        <v>0</v>
      </c>
      <c r="K155" s="121"/>
      <c r="L155" s="150"/>
      <c r="M155" s="59"/>
      <c r="N155" s="59">
        <f t="shared" si="106"/>
        <v>0</v>
      </c>
      <c r="O155" s="59"/>
      <c r="P155" s="121"/>
      <c r="Q155" s="150"/>
      <c r="R155" s="59"/>
      <c r="S155" s="59">
        <f t="shared" si="107"/>
        <v>0</v>
      </c>
      <c r="T155" s="59"/>
      <c r="U155" s="121"/>
      <c r="V155" s="150"/>
      <c r="W155" s="59"/>
      <c r="X155" s="59">
        <f t="shared" si="108"/>
        <v>0</v>
      </c>
      <c r="Y155" s="59"/>
      <c r="Z155" s="121"/>
      <c r="AA155" s="150"/>
      <c r="AB155" s="59"/>
      <c r="AC155" s="59">
        <f t="shared" si="109"/>
        <v>0</v>
      </c>
      <c r="AD155" s="59"/>
      <c r="AE155" s="121"/>
      <c r="AF155" s="150"/>
      <c r="AG155" s="59"/>
      <c r="AH155" s="59">
        <f t="shared" si="110"/>
        <v>0</v>
      </c>
      <c r="AI155" s="59"/>
      <c r="AJ155" s="121"/>
      <c r="AK155" s="150"/>
      <c r="AL155" s="59"/>
      <c r="AM155" s="59"/>
      <c r="AN155" s="59"/>
      <c r="AO155" s="121"/>
      <c r="AP155" s="150"/>
      <c r="AQ155" s="59"/>
      <c r="AR155" s="59">
        <f t="shared" si="124"/>
        <v>0</v>
      </c>
      <c r="AS155" s="59"/>
      <c r="AT155" s="121"/>
      <c r="AU155" s="150"/>
      <c r="AV155" s="59"/>
      <c r="AW155" s="59"/>
      <c r="AX155" s="59"/>
      <c r="AY155" s="121"/>
      <c r="AZ155" s="150"/>
      <c r="BA155" s="59"/>
      <c r="BB155" s="59"/>
      <c r="BC155" s="59"/>
      <c r="BD155" s="121"/>
      <c r="BE155" s="150"/>
      <c r="BF155" s="59"/>
      <c r="BG155" s="59"/>
      <c r="BH155" s="59"/>
      <c r="BI155" s="150"/>
      <c r="BJ155" s="69"/>
      <c r="BK155" s="59">
        <f t="shared" si="112"/>
        <v>0</v>
      </c>
      <c r="BL155" s="59"/>
      <c r="BM155" s="121">
        <v>1</v>
      </c>
      <c r="BN155" s="150">
        <v>1</v>
      </c>
      <c r="BO155" s="59"/>
      <c r="BP155" s="59">
        <f t="shared" si="113"/>
        <v>1</v>
      </c>
      <c r="BQ155" s="149">
        <f t="shared" si="125"/>
        <v>1</v>
      </c>
      <c r="BR155" s="121"/>
      <c r="BS155" s="150"/>
      <c r="BT155" s="59"/>
      <c r="BU155" s="59">
        <f t="shared" si="115"/>
        <v>0</v>
      </c>
      <c r="BV155" s="121"/>
      <c r="BW155" s="150"/>
      <c r="BX155" s="59"/>
      <c r="BY155" s="59">
        <f t="shared" si="116"/>
        <v>0</v>
      </c>
      <c r="BZ155" s="121"/>
      <c r="CA155" s="150"/>
      <c r="CB155" s="59"/>
      <c r="CC155" s="59">
        <f t="shared" si="101"/>
        <v>0</v>
      </c>
      <c r="CD155" s="121"/>
      <c r="CE155" s="150"/>
      <c r="CF155" s="108"/>
      <c r="CG155" s="59">
        <f t="shared" si="102"/>
        <v>0</v>
      </c>
      <c r="CH155" s="121"/>
      <c r="CI155" s="150"/>
      <c r="CJ155" s="108"/>
      <c r="CK155" s="59">
        <f t="shared" si="126"/>
        <v>0</v>
      </c>
      <c r="CL155" s="121">
        <v>3</v>
      </c>
      <c r="CM155" s="150"/>
      <c r="CN155" s="109">
        <v>1</v>
      </c>
      <c r="CO155" s="62">
        <f t="shared" si="117"/>
        <v>1</v>
      </c>
      <c r="CP155" s="121"/>
      <c r="CQ155" s="150">
        <v>1</v>
      </c>
      <c r="CR155" s="109"/>
      <c r="CS155" s="59">
        <f t="shared" si="104"/>
        <v>1</v>
      </c>
      <c r="CT155" s="121">
        <v>1</v>
      </c>
      <c r="CU155" s="150"/>
      <c r="CV155" s="108"/>
      <c r="CW155" s="108"/>
      <c r="CX155" s="108"/>
      <c r="CY155" s="108"/>
      <c r="CZ155" s="59">
        <f t="shared" si="127"/>
        <v>0</v>
      </c>
      <c r="DA155" s="121"/>
      <c r="DB155" s="150">
        <v>0</v>
      </c>
      <c r="DC155" s="108"/>
      <c r="DD155" s="59">
        <f t="shared" si="118"/>
        <v>0</v>
      </c>
      <c r="DE155" s="121"/>
      <c r="DF155" s="150"/>
      <c r="DG155" s="108"/>
      <c r="DH155" s="59">
        <f t="shared" si="128"/>
        <v>0</v>
      </c>
    </row>
    <row r="156" spans="1:112">
      <c r="A156" s="86">
        <v>67</v>
      </c>
      <c r="B156" s="248"/>
      <c r="C156" s="5" t="s">
        <v>125</v>
      </c>
      <c r="D156" s="130" t="s">
        <v>422</v>
      </c>
      <c r="E156" s="4" t="s">
        <v>581</v>
      </c>
      <c r="F156" s="2" t="s">
        <v>541</v>
      </c>
      <c r="G156" s="28">
        <v>1278</v>
      </c>
      <c r="H156" s="28">
        <v>16</v>
      </c>
      <c r="I156" s="28">
        <v>16</v>
      </c>
      <c r="J156" s="28">
        <v>0</v>
      </c>
      <c r="K156" s="121"/>
      <c r="L156" s="150"/>
      <c r="M156" s="59"/>
      <c r="N156" s="59">
        <f t="shared" si="106"/>
        <v>0</v>
      </c>
      <c r="O156" s="59"/>
      <c r="P156" s="121"/>
      <c r="Q156" s="150"/>
      <c r="R156" s="59"/>
      <c r="S156" s="59">
        <f t="shared" si="107"/>
        <v>0</v>
      </c>
      <c r="T156" s="59"/>
      <c r="U156" s="121"/>
      <c r="V156" s="150"/>
      <c r="W156" s="59"/>
      <c r="X156" s="59">
        <f t="shared" si="108"/>
        <v>0</v>
      </c>
      <c r="Y156" s="59"/>
      <c r="Z156" s="121"/>
      <c r="AA156" s="150"/>
      <c r="AB156" s="59"/>
      <c r="AC156" s="59">
        <f t="shared" si="109"/>
        <v>0</v>
      </c>
      <c r="AD156" s="59"/>
      <c r="AE156" s="121"/>
      <c r="AF156" s="150"/>
      <c r="AG156" s="59"/>
      <c r="AH156" s="59">
        <f t="shared" si="110"/>
        <v>0</v>
      </c>
      <c r="AI156" s="59"/>
      <c r="AJ156" s="121"/>
      <c r="AK156" s="150"/>
      <c r="AL156" s="59"/>
      <c r="AM156" s="59"/>
      <c r="AN156" s="59"/>
      <c r="AO156" s="121"/>
      <c r="AP156" s="150"/>
      <c r="AQ156" s="59"/>
      <c r="AR156" s="59">
        <f t="shared" si="124"/>
        <v>0</v>
      </c>
      <c r="AS156" s="59"/>
      <c r="AT156" s="121"/>
      <c r="AU156" s="150"/>
      <c r="AV156" s="59"/>
      <c r="AW156" s="59"/>
      <c r="AX156" s="59"/>
      <c r="AY156" s="121"/>
      <c r="AZ156" s="150"/>
      <c r="BA156" s="59"/>
      <c r="BB156" s="59"/>
      <c r="BC156" s="59"/>
      <c r="BD156" s="121"/>
      <c r="BE156" s="150"/>
      <c r="BF156" s="59"/>
      <c r="BG156" s="59"/>
      <c r="BH156" s="59"/>
      <c r="BI156" s="150"/>
      <c r="BJ156" s="69"/>
      <c r="BK156" s="59">
        <f t="shared" si="112"/>
        <v>0</v>
      </c>
      <c r="BL156" s="59"/>
      <c r="BM156" s="121">
        <v>1</v>
      </c>
      <c r="BN156" s="150">
        <v>1</v>
      </c>
      <c r="BO156" s="59"/>
      <c r="BP156" s="59">
        <f t="shared" si="113"/>
        <v>1</v>
      </c>
      <c r="BQ156" s="149">
        <f t="shared" si="125"/>
        <v>1</v>
      </c>
      <c r="BR156" s="121"/>
      <c r="BS156" s="150"/>
      <c r="BT156" s="59"/>
      <c r="BU156" s="59">
        <f t="shared" si="115"/>
        <v>0</v>
      </c>
      <c r="BV156" s="121"/>
      <c r="BW156" s="150"/>
      <c r="BX156" s="59"/>
      <c r="BY156" s="59">
        <f t="shared" si="116"/>
        <v>0</v>
      </c>
      <c r="BZ156" s="121"/>
      <c r="CA156" s="150"/>
      <c r="CB156" s="59"/>
      <c r="CC156" s="59">
        <f t="shared" ref="CC156:CC185" si="129">CB156+CA156</f>
        <v>0</v>
      </c>
      <c r="CD156" s="121"/>
      <c r="CE156" s="150"/>
      <c r="CF156" s="108"/>
      <c r="CG156" s="59">
        <f t="shared" ref="CG156:CG185" si="130">CF156+CE156</f>
        <v>0</v>
      </c>
      <c r="CH156" s="121"/>
      <c r="CI156" s="150"/>
      <c r="CJ156" s="108"/>
      <c r="CK156" s="59">
        <f t="shared" si="126"/>
        <v>0</v>
      </c>
      <c r="CL156" s="121">
        <v>3</v>
      </c>
      <c r="CM156" s="150">
        <v>1</v>
      </c>
      <c r="CN156" s="109">
        <v>1</v>
      </c>
      <c r="CO156" s="62">
        <f t="shared" si="117"/>
        <v>2</v>
      </c>
      <c r="CP156" s="121"/>
      <c r="CQ156" s="150">
        <v>1</v>
      </c>
      <c r="CR156" s="109"/>
      <c r="CS156" s="59">
        <f t="shared" ref="CS156:CS185" si="131">CR156+CQ156</f>
        <v>1</v>
      </c>
      <c r="CT156" s="121">
        <v>1</v>
      </c>
      <c r="CU156" s="150"/>
      <c r="CV156" s="108"/>
      <c r="CW156" s="108"/>
      <c r="CX156" s="108"/>
      <c r="CY156" s="108"/>
      <c r="CZ156" s="59">
        <f t="shared" si="127"/>
        <v>0</v>
      </c>
      <c r="DA156" s="121"/>
      <c r="DB156" s="150">
        <v>1</v>
      </c>
      <c r="DC156" s="108"/>
      <c r="DD156" s="59">
        <f t="shared" si="118"/>
        <v>1</v>
      </c>
      <c r="DE156" s="121"/>
      <c r="DF156" s="150"/>
      <c r="DG156" s="108"/>
      <c r="DH156" s="59">
        <f t="shared" si="128"/>
        <v>0</v>
      </c>
    </row>
    <row r="157" spans="1:112">
      <c r="A157" s="86">
        <v>68</v>
      </c>
      <c r="B157" s="248"/>
      <c r="C157" s="5" t="s">
        <v>130</v>
      </c>
      <c r="D157" s="130" t="s">
        <v>422</v>
      </c>
      <c r="E157" s="4" t="s">
        <v>581</v>
      </c>
      <c r="F157" s="2" t="s">
        <v>541</v>
      </c>
      <c r="G157" s="28">
        <v>777</v>
      </c>
      <c r="H157" s="28">
        <v>10</v>
      </c>
      <c r="I157" s="28">
        <v>13</v>
      </c>
      <c r="J157" s="28">
        <v>0</v>
      </c>
      <c r="K157" s="121"/>
      <c r="L157" s="150"/>
      <c r="M157" s="59"/>
      <c r="N157" s="59">
        <f t="shared" ref="N157:N185" si="132">M157+L157</f>
        <v>0</v>
      </c>
      <c r="O157" s="59"/>
      <c r="P157" s="121"/>
      <c r="Q157" s="150"/>
      <c r="R157" s="59"/>
      <c r="S157" s="59">
        <f t="shared" ref="S157:S185" si="133">R157+Q157</f>
        <v>0</v>
      </c>
      <c r="T157" s="59"/>
      <c r="U157" s="121"/>
      <c r="V157" s="150"/>
      <c r="W157" s="59"/>
      <c r="X157" s="59">
        <f t="shared" ref="X157:X185" si="134">W157+V157</f>
        <v>0</v>
      </c>
      <c r="Y157" s="59"/>
      <c r="Z157" s="121"/>
      <c r="AA157" s="150"/>
      <c r="AB157" s="59"/>
      <c r="AC157" s="59">
        <f t="shared" ref="AC157:AC185" si="135">AB157+AA157</f>
        <v>0</v>
      </c>
      <c r="AD157" s="59"/>
      <c r="AE157" s="121"/>
      <c r="AF157" s="150"/>
      <c r="AG157" s="59"/>
      <c r="AH157" s="59">
        <f t="shared" ref="AH157:AH185" si="136">AG157+AF157</f>
        <v>0</v>
      </c>
      <c r="AI157" s="59"/>
      <c r="AJ157" s="121"/>
      <c r="AK157" s="150"/>
      <c r="AL157" s="59"/>
      <c r="AM157" s="59"/>
      <c r="AN157" s="59"/>
      <c r="AO157" s="121"/>
      <c r="AP157" s="150"/>
      <c r="AQ157" s="59"/>
      <c r="AR157" s="59">
        <f t="shared" si="124"/>
        <v>0</v>
      </c>
      <c r="AS157" s="59"/>
      <c r="AT157" s="121"/>
      <c r="AU157" s="150"/>
      <c r="AV157" s="59"/>
      <c r="AW157" s="59"/>
      <c r="AX157" s="59"/>
      <c r="AY157" s="121"/>
      <c r="AZ157" s="150"/>
      <c r="BA157" s="59"/>
      <c r="BB157" s="59"/>
      <c r="BC157" s="59"/>
      <c r="BD157" s="121"/>
      <c r="BE157" s="150"/>
      <c r="BF157" s="59"/>
      <c r="BG157" s="59"/>
      <c r="BH157" s="59"/>
      <c r="BI157" s="150"/>
      <c r="BJ157" s="69"/>
      <c r="BK157" s="59">
        <f t="shared" ref="BK157:BK185" si="137">BJ157+BI157</f>
        <v>0</v>
      </c>
      <c r="BL157" s="59"/>
      <c r="BM157" s="121">
        <v>1</v>
      </c>
      <c r="BN157" s="150">
        <v>1</v>
      </c>
      <c r="BO157" s="59"/>
      <c r="BP157" s="59">
        <f t="shared" ref="BP157:BP185" si="138">BO157+BN157</f>
        <v>1</v>
      </c>
      <c r="BQ157" s="149">
        <f t="shared" si="125"/>
        <v>1</v>
      </c>
      <c r="BR157" s="121"/>
      <c r="BS157" s="150"/>
      <c r="BT157" s="59"/>
      <c r="BU157" s="59">
        <f t="shared" ref="BU157:BU185" si="139">BT157+BS157</f>
        <v>0</v>
      </c>
      <c r="BV157" s="121"/>
      <c r="BW157" s="150"/>
      <c r="BX157" s="59"/>
      <c r="BY157" s="59">
        <f t="shared" ref="BY157:BY185" si="140">BX157+BW157</f>
        <v>0</v>
      </c>
      <c r="BZ157" s="121"/>
      <c r="CA157" s="150"/>
      <c r="CB157" s="59"/>
      <c r="CC157" s="59">
        <f t="shared" si="129"/>
        <v>0</v>
      </c>
      <c r="CD157" s="121"/>
      <c r="CE157" s="150"/>
      <c r="CF157" s="108"/>
      <c r="CG157" s="59">
        <f t="shared" si="130"/>
        <v>0</v>
      </c>
      <c r="CH157" s="121"/>
      <c r="CI157" s="150"/>
      <c r="CJ157" s="108"/>
      <c r="CK157" s="59">
        <f t="shared" si="126"/>
        <v>0</v>
      </c>
      <c r="CL157" s="121">
        <v>3</v>
      </c>
      <c r="CM157" s="150"/>
      <c r="CN157" s="109">
        <v>1</v>
      </c>
      <c r="CO157" s="62">
        <f t="shared" ref="CO157:CO185" si="141">CN157+CM157</f>
        <v>1</v>
      </c>
      <c r="CP157" s="121"/>
      <c r="CQ157" s="150">
        <v>1</v>
      </c>
      <c r="CR157" s="109"/>
      <c r="CS157" s="59">
        <f t="shared" si="131"/>
        <v>1</v>
      </c>
      <c r="CT157" s="121">
        <v>1</v>
      </c>
      <c r="CU157" s="150"/>
      <c r="CV157" s="108"/>
      <c r="CW157" s="108"/>
      <c r="CX157" s="108"/>
      <c r="CY157" s="108"/>
      <c r="CZ157" s="59">
        <f t="shared" si="127"/>
        <v>0</v>
      </c>
      <c r="DA157" s="121"/>
      <c r="DB157" s="150">
        <v>1</v>
      </c>
      <c r="DC157" s="108"/>
      <c r="DD157" s="59">
        <f t="shared" ref="DD157:DD185" si="142">DC157+DB157</f>
        <v>1</v>
      </c>
      <c r="DE157" s="121"/>
      <c r="DF157" s="150"/>
      <c r="DG157" s="108"/>
      <c r="DH157" s="59">
        <f t="shared" si="128"/>
        <v>0</v>
      </c>
    </row>
    <row r="158" spans="1:112">
      <c r="A158" s="86">
        <v>69</v>
      </c>
      <c r="B158" s="249"/>
      <c r="C158" s="5" t="s">
        <v>126</v>
      </c>
      <c r="D158" s="130" t="s">
        <v>422</v>
      </c>
      <c r="E158" s="4" t="s">
        <v>581</v>
      </c>
      <c r="F158" s="2" t="s">
        <v>541</v>
      </c>
      <c r="G158" s="28">
        <v>958</v>
      </c>
      <c r="H158" s="28">
        <v>0</v>
      </c>
      <c r="I158" s="28">
        <v>0</v>
      </c>
      <c r="J158" s="28">
        <v>0</v>
      </c>
      <c r="K158" s="121"/>
      <c r="L158" s="150"/>
      <c r="M158" s="59"/>
      <c r="N158" s="59">
        <f t="shared" si="132"/>
        <v>0</v>
      </c>
      <c r="O158" s="59"/>
      <c r="P158" s="121"/>
      <c r="Q158" s="150"/>
      <c r="R158" s="59"/>
      <c r="S158" s="59">
        <f t="shared" si="133"/>
        <v>0</v>
      </c>
      <c r="T158" s="59"/>
      <c r="U158" s="121"/>
      <c r="V158" s="150"/>
      <c r="W158" s="59"/>
      <c r="X158" s="59">
        <f t="shared" si="134"/>
        <v>0</v>
      </c>
      <c r="Y158" s="59"/>
      <c r="Z158" s="121"/>
      <c r="AA158" s="150"/>
      <c r="AB158" s="59"/>
      <c r="AC158" s="59">
        <f t="shared" si="135"/>
        <v>0</v>
      </c>
      <c r="AD158" s="59"/>
      <c r="AE158" s="121"/>
      <c r="AF158" s="150"/>
      <c r="AG158" s="59"/>
      <c r="AH158" s="59">
        <f t="shared" si="136"/>
        <v>0</v>
      </c>
      <c r="AI158" s="59"/>
      <c r="AJ158" s="121"/>
      <c r="AK158" s="150"/>
      <c r="AL158" s="59"/>
      <c r="AM158" s="59"/>
      <c r="AN158" s="59"/>
      <c r="AO158" s="121"/>
      <c r="AP158" s="150"/>
      <c r="AQ158" s="59"/>
      <c r="AR158" s="59">
        <f t="shared" si="124"/>
        <v>0</v>
      </c>
      <c r="AS158" s="59"/>
      <c r="AT158" s="121"/>
      <c r="AU158" s="150"/>
      <c r="AV158" s="59"/>
      <c r="AW158" s="59"/>
      <c r="AX158" s="59"/>
      <c r="AY158" s="121"/>
      <c r="AZ158" s="150"/>
      <c r="BA158" s="59"/>
      <c r="BB158" s="59"/>
      <c r="BC158" s="59"/>
      <c r="BD158" s="121"/>
      <c r="BE158" s="150"/>
      <c r="BF158" s="59"/>
      <c r="BG158" s="59"/>
      <c r="BH158" s="59"/>
      <c r="BI158" s="150"/>
      <c r="BJ158" s="69"/>
      <c r="BK158" s="59">
        <f t="shared" si="137"/>
        <v>0</v>
      </c>
      <c r="BL158" s="59"/>
      <c r="BM158" s="121">
        <v>1</v>
      </c>
      <c r="BN158" s="150">
        <v>1</v>
      </c>
      <c r="BO158" s="59"/>
      <c r="BP158" s="59">
        <f t="shared" si="138"/>
        <v>1</v>
      </c>
      <c r="BQ158" s="149">
        <f t="shared" si="125"/>
        <v>1</v>
      </c>
      <c r="BR158" s="121"/>
      <c r="BS158" s="150"/>
      <c r="BT158" s="59"/>
      <c r="BU158" s="59">
        <f t="shared" si="139"/>
        <v>0</v>
      </c>
      <c r="BV158" s="121"/>
      <c r="BW158" s="150"/>
      <c r="BX158" s="59"/>
      <c r="BY158" s="59">
        <f t="shared" si="140"/>
        <v>0</v>
      </c>
      <c r="BZ158" s="121"/>
      <c r="CA158" s="150"/>
      <c r="CB158" s="59"/>
      <c r="CC158" s="59">
        <f t="shared" si="129"/>
        <v>0</v>
      </c>
      <c r="CD158" s="121"/>
      <c r="CE158" s="150"/>
      <c r="CF158" s="108"/>
      <c r="CG158" s="59">
        <f t="shared" si="130"/>
        <v>0</v>
      </c>
      <c r="CH158" s="121"/>
      <c r="CI158" s="150"/>
      <c r="CJ158" s="108"/>
      <c r="CK158" s="59">
        <f t="shared" si="126"/>
        <v>0</v>
      </c>
      <c r="CL158" s="121">
        <v>3</v>
      </c>
      <c r="CM158" s="150"/>
      <c r="CN158" s="109">
        <v>1</v>
      </c>
      <c r="CO158" s="62">
        <f t="shared" si="141"/>
        <v>1</v>
      </c>
      <c r="CP158" s="121"/>
      <c r="CQ158" s="150">
        <v>1</v>
      </c>
      <c r="CR158" s="109"/>
      <c r="CS158" s="59">
        <f t="shared" si="131"/>
        <v>1</v>
      </c>
      <c r="CT158" s="121">
        <v>1</v>
      </c>
      <c r="CU158" s="150"/>
      <c r="CV158" s="108"/>
      <c r="CW158" s="108"/>
      <c r="CX158" s="108"/>
      <c r="CY158" s="108"/>
      <c r="CZ158" s="59">
        <f t="shared" si="127"/>
        <v>0</v>
      </c>
      <c r="DA158" s="121"/>
      <c r="DB158" s="150">
        <v>1</v>
      </c>
      <c r="DC158" s="108"/>
      <c r="DD158" s="59">
        <f t="shared" si="142"/>
        <v>1</v>
      </c>
      <c r="DE158" s="121"/>
      <c r="DF158" s="150"/>
      <c r="DG158" s="108"/>
      <c r="DH158" s="59">
        <f t="shared" si="128"/>
        <v>0</v>
      </c>
    </row>
    <row r="159" spans="1:112">
      <c r="A159" s="86">
        <v>70</v>
      </c>
      <c r="B159" s="247" t="s">
        <v>25</v>
      </c>
      <c r="C159" s="22" t="s">
        <v>94</v>
      </c>
      <c r="D159" s="130" t="s">
        <v>422</v>
      </c>
      <c r="E159" s="4" t="s">
        <v>581</v>
      </c>
      <c r="F159" s="2" t="s">
        <v>541</v>
      </c>
      <c r="G159" s="28">
        <v>439</v>
      </c>
      <c r="H159" s="28">
        <v>0</v>
      </c>
      <c r="I159" s="28">
        <v>12</v>
      </c>
      <c r="J159" s="28">
        <v>0</v>
      </c>
      <c r="K159" s="121"/>
      <c r="L159" s="150"/>
      <c r="M159" s="59"/>
      <c r="N159" s="59">
        <f t="shared" si="132"/>
        <v>0</v>
      </c>
      <c r="O159" s="59"/>
      <c r="P159" s="121"/>
      <c r="Q159" s="150"/>
      <c r="R159" s="59"/>
      <c r="S159" s="59">
        <f t="shared" si="133"/>
        <v>0</v>
      </c>
      <c r="T159" s="59"/>
      <c r="U159" s="121"/>
      <c r="V159" s="150"/>
      <c r="W159" s="59"/>
      <c r="X159" s="59">
        <f t="shared" si="134"/>
        <v>0</v>
      </c>
      <c r="Y159" s="59"/>
      <c r="Z159" s="121"/>
      <c r="AA159" s="150"/>
      <c r="AB159" s="59"/>
      <c r="AC159" s="59">
        <f t="shared" si="135"/>
        <v>0</v>
      </c>
      <c r="AD159" s="59"/>
      <c r="AE159" s="121"/>
      <c r="AF159" s="150"/>
      <c r="AG159" s="59"/>
      <c r="AH159" s="59">
        <f t="shared" si="136"/>
        <v>0</v>
      </c>
      <c r="AI159" s="59"/>
      <c r="AJ159" s="121"/>
      <c r="AK159" s="150"/>
      <c r="AL159" s="59"/>
      <c r="AM159" s="59"/>
      <c r="AN159" s="59"/>
      <c r="AO159" s="121"/>
      <c r="AP159" s="150"/>
      <c r="AQ159" s="59"/>
      <c r="AR159" s="59">
        <f t="shared" si="124"/>
        <v>0</v>
      </c>
      <c r="AS159" s="59"/>
      <c r="AT159" s="121"/>
      <c r="AU159" s="150"/>
      <c r="AV159" s="59"/>
      <c r="AW159" s="59"/>
      <c r="AX159" s="59"/>
      <c r="AY159" s="121"/>
      <c r="AZ159" s="150"/>
      <c r="BA159" s="59"/>
      <c r="BB159" s="59"/>
      <c r="BC159" s="59"/>
      <c r="BD159" s="121"/>
      <c r="BE159" s="150">
        <v>1</v>
      </c>
      <c r="BF159" s="59"/>
      <c r="BG159" s="59"/>
      <c r="BH159" s="59"/>
      <c r="BI159" s="150"/>
      <c r="BJ159" s="69"/>
      <c r="BK159" s="59">
        <f t="shared" si="137"/>
        <v>0</v>
      </c>
      <c r="BL159" s="59"/>
      <c r="BM159" s="121">
        <v>1</v>
      </c>
      <c r="BN159" s="146">
        <v>1</v>
      </c>
      <c r="BO159" s="59"/>
      <c r="BP159" s="59">
        <f t="shared" si="138"/>
        <v>1</v>
      </c>
      <c r="BQ159" s="149">
        <f t="shared" si="125"/>
        <v>1</v>
      </c>
      <c r="BR159" s="121"/>
      <c r="BS159" s="150"/>
      <c r="BT159" s="59"/>
      <c r="BU159" s="59">
        <f t="shared" si="139"/>
        <v>0</v>
      </c>
      <c r="BV159" s="121"/>
      <c r="BW159" s="150"/>
      <c r="BX159" s="59"/>
      <c r="BY159" s="59">
        <f t="shared" si="140"/>
        <v>0</v>
      </c>
      <c r="BZ159" s="121"/>
      <c r="CA159" s="150"/>
      <c r="CB159" s="59"/>
      <c r="CC159" s="59">
        <f t="shared" si="129"/>
        <v>0</v>
      </c>
      <c r="CD159" s="121"/>
      <c r="CE159" s="150"/>
      <c r="CF159" s="108"/>
      <c r="CG159" s="59">
        <f t="shared" si="130"/>
        <v>0</v>
      </c>
      <c r="CH159" s="121"/>
      <c r="CI159" s="150"/>
      <c r="CJ159" s="108"/>
      <c r="CK159" s="59">
        <f t="shared" si="126"/>
        <v>0</v>
      </c>
      <c r="CL159" s="121">
        <v>3</v>
      </c>
      <c r="CM159" s="150"/>
      <c r="CN159" s="109"/>
      <c r="CO159" s="62">
        <f t="shared" si="141"/>
        <v>0</v>
      </c>
      <c r="CP159" s="121"/>
      <c r="CQ159" s="150">
        <v>1</v>
      </c>
      <c r="CR159" s="108"/>
      <c r="CS159" s="59">
        <f t="shared" si="131"/>
        <v>1</v>
      </c>
      <c r="CT159" s="121">
        <v>1</v>
      </c>
      <c r="CU159" s="150"/>
      <c r="CV159" s="108"/>
      <c r="CW159" s="108"/>
      <c r="CX159" s="108"/>
      <c r="CY159" s="108"/>
      <c r="CZ159" s="59">
        <f t="shared" si="127"/>
        <v>0</v>
      </c>
      <c r="DA159" s="121"/>
      <c r="DB159" s="150">
        <v>1</v>
      </c>
      <c r="DC159" s="108"/>
      <c r="DD159" s="59">
        <f t="shared" si="142"/>
        <v>1</v>
      </c>
      <c r="DE159" s="121"/>
      <c r="DF159" s="150"/>
      <c r="DG159" s="108"/>
      <c r="DH159" s="59">
        <f t="shared" si="128"/>
        <v>0</v>
      </c>
    </row>
    <row r="160" spans="1:112">
      <c r="A160" s="86">
        <v>71</v>
      </c>
      <c r="B160" s="248"/>
      <c r="C160" s="22" t="s">
        <v>98</v>
      </c>
      <c r="D160" s="129" t="s">
        <v>595</v>
      </c>
      <c r="E160" s="4" t="s">
        <v>581</v>
      </c>
      <c r="F160" s="2" t="s">
        <v>541</v>
      </c>
      <c r="G160" s="28">
        <v>747</v>
      </c>
      <c r="H160" s="28">
        <v>0</v>
      </c>
      <c r="I160" s="28">
        <v>22</v>
      </c>
      <c r="J160" s="28">
        <v>0</v>
      </c>
      <c r="K160" s="121"/>
      <c r="L160" s="150"/>
      <c r="M160" s="59"/>
      <c r="N160" s="59">
        <f t="shared" si="132"/>
        <v>0</v>
      </c>
      <c r="O160" s="59"/>
      <c r="P160" s="121"/>
      <c r="Q160" s="150"/>
      <c r="R160" s="59"/>
      <c r="S160" s="59">
        <f t="shared" si="133"/>
        <v>0</v>
      </c>
      <c r="T160" s="59"/>
      <c r="U160" s="121"/>
      <c r="V160" s="150"/>
      <c r="W160" s="59"/>
      <c r="X160" s="59">
        <f t="shared" si="134"/>
        <v>0</v>
      </c>
      <c r="Y160" s="59"/>
      <c r="Z160" s="121"/>
      <c r="AA160" s="150"/>
      <c r="AB160" s="59"/>
      <c r="AC160" s="59">
        <f t="shared" si="135"/>
        <v>0</v>
      </c>
      <c r="AD160" s="59"/>
      <c r="AE160" s="121"/>
      <c r="AF160" s="150"/>
      <c r="AG160" s="59"/>
      <c r="AH160" s="59">
        <f t="shared" si="136"/>
        <v>0</v>
      </c>
      <c r="AI160" s="59"/>
      <c r="AJ160" s="121"/>
      <c r="AK160" s="150"/>
      <c r="AL160" s="59"/>
      <c r="AM160" s="59"/>
      <c r="AN160" s="59"/>
      <c r="AO160" s="121"/>
      <c r="AP160" s="150"/>
      <c r="AQ160" s="59"/>
      <c r="AR160" s="59">
        <f t="shared" si="124"/>
        <v>0</v>
      </c>
      <c r="AS160" s="59"/>
      <c r="AT160" s="121"/>
      <c r="AU160" s="150"/>
      <c r="AV160" s="59"/>
      <c r="AW160" s="59"/>
      <c r="AX160" s="59"/>
      <c r="AY160" s="121"/>
      <c r="AZ160" s="150"/>
      <c r="BA160" s="59"/>
      <c r="BB160" s="59"/>
      <c r="BC160" s="59"/>
      <c r="BD160" s="121"/>
      <c r="BE160" s="150"/>
      <c r="BF160" s="59"/>
      <c r="BG160" s="59"/>
      <c r="BH160" s="59"/>
      <c r="BI160" s="150"/>
      <c r="BJ160" s="69"/>
      <c r="BK160" s="59">
        <f t="shared" si="137"/>
        <v>0</v>
      </c>
      <c r="BL160" s="59"/>
      <c r="BM160" s="121">
        <v>1</v>
      </c>
      <c r="BN160" s="150">
        <v>1</v>
      </c>
      <c r="BO160" s="59"/>
      <c r="BP160" s="59">
        <f t="shared" si="138"/>
        <v>1</v>
      </c>
      <c r="BQ160" s="149">
        <f t="shared" si="125"/>
        <v>1</v>
      </c>
      <c r="BR160" s="121"/>
      <c r="BS160" s="150"/>
      <c r="BT160" s="59"/>
      <c r="BU160" s="59">
        <f t="shared" si="139"/>
        <v>0</v>
      </c>
      <c r="BV160" s="121"/>
      <c r="BW160" s="150"/>
      <c r="BX160" s="59"/>
      <c r="BY160" s="59">
        <f t="shared" si="140"/>
        <v>0</v>
      </c>
      <c r="BZ160" s="121"/>
      <c r="CA160" s="150"/>
      <c r="CB160" s="59"/>
      <c r="CC160" s="59">
        <f t="shared" si="129"/>
        <v>0</v>
      </c>
      <c r="CD160" s="121"/>
      <c r="CE160" s="150"/>
      <c r="CF160" s="108"/>
      <c r="CG160" s="59">
        <f t="shared" si="130"/>
        <v>0</v>
      </c>
      <c r="CH160" s="121"/>
      <c r="CI160" s="150"/>
      <c r="CJ160" s="108"/>
      <c r="CK160" s="59">
        <f t="shared" si="126"/>
        <v>0</v>
      </c>
      <c r="CL160" s="121">
        <v>3</v>
      </c>
      <c r="CM160" s="150"/>
      <c r="CN160" s="109">
        <v>1</v>
      </c>
      <c r="CO160" s="62">
        <f t="shared" si="141"/>
        <v>1</v>
      </c>
      <c r="CP160" s="121"/>
      <c r="CQ160" s="150">
        <v>1</v>
      </c>
      <c r="CR160" s="108"/>
      <c r="CS160" s="59">
        <f t="shared" si="131"/>
        <v>1</v>
      </c>
      <c r="CT160" s="121">
        <v>1</v>
      </c>
      <c r="CU160" s="150"/>
      <c r="CV160" s="108"/>
      <c r="CW160" s="108"/>
      <c r="CX160" s="108"/>
      <c r="CY160" s="108"/>
      <c r="CZ160" s="59">
        <f t="shared" si="127"/>
        <v>0</v>
      </c>
      <c r="DA160" s="121"/>
      <c r="DB160" s="150">
        <v>1</v>
      </c>
      <c r="DC160" s="108"/>
      <c r="DD160" s="59">
        <f t="shared" si="142"/>
        <v>1</v>
      </c>
      <c r="DE160" s="121"/>
      <c r="DF160" s="150"/>
      <c r="DG160" s="108"/>
      <c r="DH160" s="59">
        <f t="shared" si="128"/>
        <v>0</v>
      </c>
    </row>
    <row r="161" spans="1:112">
      <c r="A161" s="86">
        <v>72</v>
      </c>
      <c r="B161" s="248"/>
      <c r="C161" s="22" t="s">
        <v>92</v>
      </c>
      <c r="D161" s="130" t="s">
        <v>422</v>
      </c>
      <c r="E161" s="4" t="s">
        <v>581</v>
      </c>
      <c r="F161" s="99" t="s">
        <v>543</v>
      </c>
      <c r="G161" s="28">
        <v>513</v>
      </c>
      <c r="H161" s="28">
        <v>0</v>
      </c>
      <c r="I161" s="28">
        <v>0</v>
      </c>
      <c r="J161" s="28">
        <v>0</v>
      </c>
      <c r="K161" s="121"/>
      <c r="L161" s="150"/>
      <c r="M161" s="59"/>
      <c r="N161" s="59">
        <f t="shared" si="132"/>
        <v>0</v>
      </c>
      <c r="O161" s="59"/>
      <c r="P161" s="121"/>
      <c r="Q161" s="150"/>
      <c r="R161" s="59"/>
      <c r="S161" s="59">
        <f t="shared" si="133"/>
        <v>0</v>
      </c>
      <c r="T161" s="59"/>
      <c r="U161" s="121"/>
      <c r="V161" s="150"/>
      <c r="W161" s="59"/>
      <c r="X161" s="59">
        <f t="shared" si="134"/>
        <v>0</v>
      </c>
      <c r="Y161" s="59"/>
      <c r="Z161" s="121"/>
      <c r="AA161" s="150"/>
      <c r="AB161" s="59"/>
      <c r="AC161" s="59">
        <f t="shared" si="135"/>
        <v>0</v>
      </c>
      <c r="AD161" s="59"/>
      <c r="AE161" s="121"/>
      <c r="AF161" s="150"/>
      <c r="AG161" s="59"/>
      <c r="AH161" s="59">
        <f t="shared" si="136"/>
        <v>0</v>
      </c>
      <c r="AI161" s="59"/>
      <c r="AJ161" s="121"/>
      <c r="AK161" s="150"/>
      <c r="AL161" s="59"/>
      <c r="AM161" s="59"/>
      <c r="AN161" s="59"/>
      <c r="AO161" s="121"/>
      <c r="AP161" s="150"/>
      <c r="AQ161" s="59"/>
      <c r="AR161" s="59">
        <f t="shared" si="124"/>
        <v>0</v>
      </c>
      <c r="AS161" s="59"/>
      <c r="AT161" s="121"/>
      <c r="AU161" s="150"/>
      <c r="AV161" s="59"/>
      <c r="AW161" s="59"/>
      <c r="AX161" s="59"/>
      <c r="AY161" s="121"/>
      <c r="AZ161" s="150"/>
      <c r="BA161" s="59"/>
      <c r="BB161" s="59"/>
      <c r="BC161" s="59"/>
      <c r="BD161" s="121"/>
      <c r="BE161" s="150"/>
      <c r="BF161" s="59"/>
      <c r="BG161" s="59"/>
      <c r="BH161" s="59"/>
      <c r="BI161" s="150"/>
      <c r="BJ161" s="69"/>
      <c r="BK161" s="59">
        <f t="shared" si="137"/>
        <v>0</v>
      </c>
      <c r="BL161" s="59"/>
      <c r="BM161" s="121">
        <v>1</v>
      </c>
      <c r="BN161" s="150">
        <v>1</v>
      </c>
      <c r="BO161" s="59"/>
      <c r="BP161" s="59">
        <f t="shared" si="138"/>
        <v>1</v>
      </c>
      <c r="BQ161" s="149">
        <f t="shared" si="125"/>
        <v>1</v>
      </c>
      <c r="BR161" s="121"/>
      <c r="BS161" s="150"/>
      <c r="BT161" s="59"/>
      <c r="BU161" s="59">
        <f t="shared" si="139"/>
        <v>0</v>
      </c>
      <c r="BV161" s="121"/>
      <c r="BW161" s="150"/>
      <c r="BX161" s="59"/>
      <c r="BY161" s="59">
        <f t="shared" si="140"/>
        <v>0</v>
      </c>
      <c r="BZ161" s="121"/>
      <c r="CA161" s="150"/>
      <c r="CB161" s="59"/>
      <c r="CC161" s="59">
        <f t="shared" si="129"/>
        <v>0</v>
      </c>
      <c r="CD161" s="121"/>
      <c r="CE161" s="150"/>
      <c r="CF161" s="108"/>
      <c r="CG161" s="59">
        <f t="shared" si="130"/>
        <v>0</v>
      </c>
      <c r="CH161" s="121"/>
      <c r="CI161" s="150"/>
      <c r="CJ161" s="108"/>
      <c r="CK161" s="59">
        <f t="shared" si="126"/>
        <v>0</v>
      </c>
      <c r="CL161" s="121">
        <v>3</v>
      </c>
      <c r="CM161" s="150"/>
      <c r="CN161" s="109"/>
      <c r="CO161" s="62">
        <f t="shared" si="141"/>
        <v>0</v>
      </c>
      <c r="CP161" s="121"/>
      <c r="CQ161" s="150">
        <v>1</v>
      </c>
      <c r="CR161" s="108"/>
      <c r="CS161" s="59">
        <f t="shared" si="131"/>
        <v>1</v>
      </c>
      <c r="CT161" s="121">
        <v>1</v>
      </c>
      <c r="CU161" s="150"/>
      <c r="CV161" s="108"/>
      <c r="CW161" s="108"/>
      <c r="CX161" s="108"/>
      <c r="CY161" s="108"/>
      <c r="CZ161" s="59">
        <f t="shared" si="127"/>
        <v>0</v>
      </c>
      <c r="DA161" s="121"/>
      <c r="DB161" s="150">
        <v>1</v>
      </c>
      <c r="DC161" s="108"/>
      <c r="DD161" s="59">
        <f t="shared" si="142"/>
        <v>1</v>
      </c>
      <c r="DE161" s="121"/>
      <c r="DF161" s="150"/>
      <c r="DG161" s="108"/>
      <c r="DH161" s="59">
        <f t="shared" si="128"/>
        <v>0</v>
      </c>
    </row>
    <row r="162" spans="1:112">
      <c r="A162" s="86">
        <v>73</v>
      </c>
      <c r="B162" s="248"/>
      <c r="C162" s="22" t="s">
        <v>93</v>
      </c>
      <c r="D162" s="130" t="s">
        <v>422</v>
      </c>
      <c r="E162" s="4" t="s">
        <v>581</v>
      </c>
      <c r="F162" s="99" t="s">
        <v>543</v>
      </c>
      <c r="G162" s="28">
        <v>1567</v>
      </c>
      <c r="H162" s="28">
        <v>12</v>
      </c>
      <c r="I162" s="28">
        <v>6</v>
      </c>
      <c r="J162" s="28">
        <v>0</v>
      </c>
      <c r="K162" s="121"/>
      <c r="L162" s="150"/>
      <c r="M162" s="59"/>
      <c r="N162" s="59">
        <f t="shared" si="132"/>
        <v>0</v>
      </c>
      <c r="O162" s="59"/>
      <c r="P162" s="121"/>
      <c r="Q162" s="150"/>
      <c r="R162" s="59"/>
      <c r="S162" s="59">
        <f t="shared" si="133"/>
        <v>0</v>
      </c>
      <c r="T162" s="59"/>
      <c r="U162" s="121"/>
      <c r="V162" s="150"/>
      <c r="W162" s="59"/>
      <c r="X162" s="59">
        <f t="shared" si="134"/>
        <v>0</v>
      </c>
      <c r="Y162" s="59"/>
      <c r="Z162" s="121"/>
      <c r="AA162" s="150"/>
      <c r="AB162" s="59"/>
      <c r="AC162" s="59">
        <f t="shared" si="135"/>
        <v>0</v>
      </c>
      <c r="AD162" s="59"/>
      <c r="AE162" s="121"/>
      <c r="AF162" s="150"/>
      <c r="AG162" s="59"/>
      <c r="AH162" s="59">
        <f t="shared" si="136"/>
        <v>0</v>
      </c>
      <c r="AI162" s="59"/>
      <c r="AJ162" s="121"/>
      <c r="AK162" s="150"/>
      <c r="AL162" s="59"/>
      <c r="AM162" s="59"/>
      <c r="AN162" s="59"/>
      <c r="AO162" s="121"/>
      <c r="AP162" s="150"/>
      <c r="AQ162" s="59"/>
      <c r="AR162" s="59">
        <f t="shared" si="124"/>
        <v>0</v>
      </c>
      <c r="AS162" s="59"/>
      <c r="AT162" s="121"/>
      <c r="AU162" s="150"/>
      <c r="AV162" s="59"/>
      <c r="AW162" s="59"/>
      <c r="AX162" s="59"/>
      <c r="AY162" s="121"/>
      <c r="AZ162" s="150"/>
      <c r="BA162" s="59"/>
      <c r="BB162" s="59"/>
      <c r="BC162" s="59"/>
      <c r="BD162" s="121"/>
      <c r="BE162" s="150"/>
      <c r="BF162" s="59"/>
      <c r="BG162" s="59"/>
      <c r="BH162" s="59"/>
      <c r="BI162" s="150"/>
      <c r="BJ162" s="69"/>
      <c r="BK162" s="59">
        <f t="shared" si="137"/>
        <v>0</v>
      </c>
      <c r="BL162" s="59"/>
      <c r="BM162" s="121">
        <v>1</v>
      </c>
      <c r="BN162" s="150">
        <v>1</v>
      </c>
      <c r="BO162" s="59"/>
      <c r="BP162" s="59">
        <f t="shared" si="138"/>
        <v>1</v>
      </c>
      <c r="BQ162" s="149">
        <f t="shared" si="125"/>
        <v>1</v>
      </c>
      <c r="BR162" s="121"/>
      <c r="BS162" s="150"/>
      <c r="BT162" s="59"/>
      <c r="BU162" s="59">
        <f t="shared" si="139"/>
        <v>0</v>
      </c>
      <c r="BV162" s="121"/>
      <c r="BW162" s="150"/>
      <c r="BX162" s="59"/>
      <c r="BY162" s="59">
        <f t="shared" si="140"/>
        <v>0</v>
      </c>
      <c r="BZ162" s="121"/>
      <c r="CA162" s="150"/>
      <c r="CB162" s="59"/>
      <c r="CC162" s="59">
        <f t="shared" si="129"/>
        <v>0</v>
      </c>
      <c r="CD162" s="121"/>
      <c r="CE162" s="150"/>
      <c r="CF162" s="108"/>
      <c r="CG162" s="59">
        <f t="shared" si="130"/>
        <v>0</v>
      </c>
      <c r="CH162" s="121"/>
      <c r="CI162" s="150"/>
      <c r="CJ162" s="108"/>
      <c r="CK162" s="59">
        <f t="shared" si="126"/>
        <v>0</v>
      </c>
      <c r="CL162" s="121">
        <v>3</v>
      </c>
      <c r="CM162" s="150"/>
      <c r="CN162" s="109"/>
      <c r="CO162" s="62">
        <f t="shared" si="141"/>
        <v>0</v>
      </c>
      <c r="CP162" s="121"/>
      <c r="CQ162" s="150">
        <v>1</v>
      </c>
      <c r="CR162" s="108"/>
      <c r="CS162" s="59">
        <f t="shared" si="131"/>
        <v>1</v>
      </c>
      <c r="CT162" s="121">
        <v>1</v>
      </c>
      <c r="CU162" s="150"/>
      <c r="CV162" s="108"/>
      <c r="CW162" s="108"/>
      <c r="CX162" s="108"/>
      <c r="CY162" s="108"/>
      <c r="CZ162" s="59">
        <f t="shared" si="127"/>
        <v>0</v>
      </c>
      <c r="DA162" s="121"/>
      <c r="DB162" s="150">
        <v>1</v>
      </c>
      <c r="DC162" s="108"/>
      <c r="DD162" s="59">
        <f t="shared" si="142"/>
        <v>1</v>
      </c>
      <c r="DE162" s="121"/>
      <c r="DF162" s="150"/>
      <c r="DG162" s="108"/>
      <c r="DH162" s="59">
        <f t="shared" si="128"/>
        <v>0</v>
      </c>
    </row>
    <row r="163" spans="1:112" s="95" customFormat="1">
      <c r="A163" s="86"/>
      <c r="B163" s="248"/>
      <c r="C163" s="191" t="s">
        <v>648</v>
      </c>
      <c r="D163" s="130" t="s">
        <v>422</v>
      </c>
      <c r="E163" s="4"/>
      <c r="F163" s="99"/>
      <c r="G163" s="187"/>
      <c r="H163" s="187"/>
      <c r="I163" s="187"/>
      <c r="J163" s="188">
        <v>0</v>
      </c>
      <c r="K163" s="121"/>
      <c r="L163" s="150"/>
      <c r="M163" s="59"/>
      <c r="N163" s="59"/>
      <c r="O163" s="59"/>
      <c r="P163" s="121"/>
      <c r="Q163" s="150"/>
      <c r="R163" s="59"/>
      <c r="S163" s="59"/>
      <c r="T163" s="59"/>
      <c r="U163" s="121"/>
      <c r="V163" s="150"/>
      <c r="W163" s="59"/>
      <c r="X163" s="59"/>
      <c r="Y163" s="59"/>
      <c r="Z163" s="121"/>
      <c r="AA163" s="150"/>
      <c r="AB163" s="59"/>
      <c r="AC163" s="59"/>
      <c r="AD163" s="59"/>
      <c r="AE163" s="121"/>
      <c r="AF163" s="150"/>
      <c r="AG163" s="59"/>
      <c r="AH163" s="59"/>
      <c r="AI163" s="59"/>
      <c r="AJ163" s="121"/>
      <c r="AK163" s="150"/>
      <c r="AL163" s="59"/>
      <c r="AM163" s="59"/>
      <c r="AN163" s="59"/>
      <c r="AO163" s="121"/>
      <c r="AP163" s="150"/>
      <c r="AQ163" s="59"/>
      <c r="AR163" s="59">
        <f t="shared" si="124"/>
        <v>0</v>
      </c>
      <c r="AS163" s="59"/>
      <c r="AT163" s="121"/>
      <c r="AU163" s="150"/>
      <c r="AV163" s="59"/>
      <c r="AW163" s="59"/>
      <c r="AX163" s="59"/>
      <c r="AY163" s="121"/>
      <c r="AZ163" s="150"/>
      <c r="BA163" s="59"/>
      <c r="BB163" s="59"/>
      <c r="BC163" s="59"/>
      <c r="BD163" s="121"/>
      <c r="BE163" s="150"/>
      <c r="BF163" s="59"/>
      <c r="BG163" s="59"/>
      <c r="BH163" s="59"/>
      <c r="BI163" s="150"/>
      <c r="BJ163" s="69"/>
      <c r="BK163" s="59"/>
      <c r="BL163" s="59"/>
      <c r="BM163" s="121"/>
      <c r="BN163" s="150"/>
      <c r="BO163" s="59"/>
      <c r="BP163" s="59"/>
      <c r="BQ163" s="149"/>
      <c r="BR163" s="121"/>
      <c r="BS163" s="150"/>
      <c r="BT163" s="59"/>
      <c r="BU163" s="59"/>
      <c r="BV163" s="121"/>
      <c r="BW163" s="150"/>
      <c r="BX163" s="59"/>
      <c r="BY163" s="59"/>
      <c r="BZ163" s="121"/>
      <c r="CA163" s="150"/>
      <c r="CB163" s="59"/>
      <c r="CC163" s="59"/>
      <c r="CD163" s="121"/>
      <c r="CE163" s="150"/>
      <c r="CF163" s="108"/>
      <c r="CG163" s="59"/>
      <c r="CH163" s="121"/>
      <c r="CI163" s="150"/>
      <c r="CJ163" s="108"/>
      <c r="CK163" s="59"/>
      <c r="CL163" s="121"/>
      <c r="CM163" s="150"/>
      <c r="CN163" s="109"/>
      <c r="CO163" s="62">
        <f t="shared" si="141"/>
        <v>0</v>
      </c>
      <c r="CP163" s="121"/>
      <c r="CQ163" s="150"/>
      <c r="CR163" s="108"/>
      <c r="CS163" s="59"/>
      <c r="CT163" s="121"/>
      <c r="CU163" s="150"/>
      <c r="CV163" s="108"/>
      <c r="CW163" s="108"/>
      <c r="CX163" s="108"/>
      <c r="CY163" s="108"/>
      <c r="CZ163" s="59"/>
      <c r="DA163" s="121"/>
      <c r="DB163" s="150"/>
      <c r="DC163" s="108"/>
      <c r="DD163" s="59"/>
      <c r="DE163" s="121"/>
      <c r="DF163" s="150"/>
      <c r="DG163" s="108"/>
      <c r="DH163" s="59"/>
    </row>
    <row r="164" spans="1:112">
      <c r="A164" s="86">
        <v>74</v>
      </c>
      <c r="B164" s="248"/>
      <c r="C164" s="3" t="s">
        <v>590</v>
      </c>
      <c r="D164" s="130" t="s">
        <v>422</v>
      </c>
      <c r="E164" s="4" t="s">
        <v>581</v>
      </c>
      <c r="F164" s="99" t="s">
        <v>543</v>
      </c>
      <c r="G164" s="28">
        <v>689</v>
      </c>
      <c r="H164" s="28">
        <v>0</v>
      </c>
      <c r="I164" s="28">
        <v>0</v>
      </c>
      <c r="J164" s="28">
        <v>0</v>
      </c>
      <c r="K164" s="121"/>
      <c r="L164" s="150"/>
      <c r="M164" s="59"/>
      <c r="N164" s="59">
        <f t="shared" si="132"/>
        <v>0</v>
      </c>
      <c r="O164" s="59"/>
      <c r="P164" s="121"/>
      <c r="Q164" s="150"/>
      <c r="R164" s="59"/>
      <c r="S164" s="59">
        <f t="shared" si="133"/>
        <v>0</v>
      </c>
      <c r="T164" s="59"/>
      <c r="U164" s="121"/>
      <c r="V164" s="150"/>
      <c r="W164" s="59"/>
      <c r="X164" s="59">
        <f t="shared" si="134"/>
        <v>0</v>
      </c>
      <c r="Y164" s="59"/>
      <c r="Z164" s="121"/>
      <c r="AA164" s="150"/>
      <c r="AB164" s="59"/>
      <c r="AC164" s="59">
        <f t="shared" si="135"/>
        <v>0</v>
      </c>
      <c r="AD164" s="59"/>
      <c r="AE164" s="121"/>
      <c r="AF164" s="150"/>
      <c r="AG164" s="59"/>
      <c r="AH164" s="59">
        <f t="shared" si="136"/>
        <v>0</v>
      </c>
      <c r="AI164" s="59"/>
      <c r="AJ164" s="121"/>
      <c r="AK164" s="150"/>
      <c r="AL164" s="59"/>
      <c r="AM164" s="59"/>
      <c r="AN164" s="59"/>
      <c r="AO164" s="121"/>
      <c r="AP164" s="150"/>
      <c r="AQ164" s="59"/>
      <c r="AR164" s="59">
        <f t="shared" si="124"/>
        <v>0</v>
      </c>
      <c r="AS164" s="59"/>
      <c r="AT164" s="121"/>
      <c r="AU164" s="150"/>
      <c r="AV164" s="59"/>
      <c r="AW164" s="59"/>
      <c r="AX164" s="59"/>
      <c r="AY164" s="121"/>
      <c r="AZ164" s="150"/>
      <c r="BA164" s="59"/>
      <c r="BB164" s="59"/>
      <c r="BC164" s="59"/>
      <c r="BD164" s="121"/>
      <c r="BE164" s="150"/>
      <c r="BF164" s="59"/>
      <c r="BG164" s="59"/>
      <c r="BH164" s="59"/>
      <c r="BI164" s="150"/>
      <c r="BJ164" s="69"/>
      <c r="BK164" s="59">
        <f t="shared" si="137"/>
        <v>0</v>
      </c>
      <c r="BL164" s="59"/>
      <c r="BM164" s="121">
        <v>1</v>
      </c>
      <c r="BN164" s="150"/>
      <c r="BO164" s="59"/>
      <c r="BP164" s="59">
        <f t="shared" si="138"/>
        <v>0</v>
      </c>
      <c r="BQ164" s="149">
        <f t="shared" ref="BQ164:BQ186" si="143">BP164+BK164+BG164+BB164+AW164+AR164+AM164+AH164+AC164+X164+S164+N164</f>
        <v>0</v>
      </c>
      <c r="BR164" s="121"/>
      <c r="BS164" s="150"/>
      <c r="BT164" s="59"/>
      <c r="BU164" s="59">
        <f t="shared" si="139"/>
        <v>0</v>
      </c>
      <c r="BV164" s="121"/>
      <c r="BW164" s="150"/>
      <c r="BX164" s="59"/>
      <c r="BY164" s="59">
        <f t="shared" si="140"/>
        <v>0</v>
      </c>
      <c r="BZ164" s="121"/>
      <c r="CA164" s="150"/>
      <c r="CB164" s="59"/>
      <c r="CC164" s="59">
        <f t="shared" si="129"/>
        <v>0</v>
      </c>
      <c r="CD164" s="121"/>
      <c r="CE164" s="150"/>
      <c r="CF164" s="108"/>
      <c r="CG164" s="59">
        <f t="shared" si="130"/>
        <v>0</v>
      </c>
      <c r="CH164" s="121"/>
      <c r="CI164" s="150"/>
      <c r="CJ164" s="108"/>
      <c r="CK164" s="59">
        <f t="shared" si="126"/>
        <v>0</v>
      </c>
      <c r="CL164" s="121">
        <v>3</v>
      </c>
      <c r="CM164" s="150"/>
      <c r="CN164" s="109"/>
      <c r="CO164" s="62">
        <f t="shared" si="141"/>
        <v>0</v>
      </c>
      <c r="CP164" s="121"/>
      <c r="CQ164" s="150">
        <v>2</v>
      </c>
      <c r="CR164" s="108"/>
      <c r="CS164" s="59">
        <f t="shared" si="131"/>
        <v>2</v>
      </c>
      <c r="CT164" s="121">
        <v>1</v>
      </c>
      <c r="CU164" s="150"/>
      <c r="CV164" s="108"/>
      <c r="CW164" s="108"/>
      <c r="CX164" s="108"/>
      <c r="CY164" s="108"/>
      <c r="CZ164" s="59">
        <f t="shared" si="127"/>
        <v>0</v>
      </c>
      <c r="DA164" s="121"/>
      <c r="DB164" s="150"/>
      <c r="DC164" s="108"/>
      <c r="DD164" s="59">
        <f t="shared" si="142"/>
        <v>0</v>
      </c>
      <c r="DE164" s="121"/>
      <c r="DF164" s="150"/>
      <c r="DG164" s="108"/>
      <c r="DH164" s="59">
        <f t="shared" si="128"/>
        <v>0</v>
      </c>
    </row>
    <row r="165" spans="1:112">
      <c r="A165" s="86">
        <v>75</v>
      </c>
      <c r="B165" s="248"/>
      <c r="C165" s="22" t="s">
        <v>453</v>
      </c>
      <c r="D165" s="130" t="s">
        <v>422</v>
      </c>
      <c r="E165" s="4" t="s">
        <v>581</v>
      </c>
      <c r="F165" s="2" t="s">
        <v>541</v>
      </c>
      <c r="G165" s="28">
        <v>895</v>
      </c>
      <c r="H165" s="28">
        <v>0</v>
      </c>
      <c r="I165" s="28">
        <v>10</v>
      </c>
      <c r="J165" s="28">
        <v>0</v>
      </c>
      <c r="K165" s="121"/>
      <c r="L165" s="150"/>
      <c r="M165" s="59"/>
      <c r="N165" s="59">
        <f t="shared" si="132"/>
        <v>0</v>
      </c>
      <c r="O165" s="59"/>
      <c r="P165" s="121"/>
      <c r="Q165" s="150"/>
      <c r="R165" s="59"/>
      <c r="S165" s="59">
        <f t="shared" si="133"/>
        <v>0</v>
      </c>
      <c r="T165" s="59"/>
      <c r="U165" s="121"/>
      <c r="V165" s="150"/>
      <c r="W165" s="59"/>
      <c r="X165" s="59">
        <f t="shared" si="134"/>
        <v>0</v>
      </c>
      <c r="Y165" s="59"/>
      <c r="Z165" s="121"/>
      <c r="AA165" s="150"/>
      <c r="AB165" s="59"/>
      <c r="AC165" s="59">
        <f t="shared" si="135"/>
        <v>0</v>
      </c>
      <c r="AD165" s="59"/>
      <c r="AE165" s="121"/>
      <c r="AF165" s="150"/>
      <c r="AG165" s="59"/>
      <c r="AH165" s="59">
        <f t="shared" si="136"/>
        <v>0</v>
      </c>
      <c r="AI165" s="59"/>
      <c r="AJ165" s="121"/>
      <c r="AK165" s="150"/>
      <c r="AL165" s="59"/>
      <c r="AM165" s="59"/>
      <c r="AN165" s="59"/>
      <c r="AO165" s="121"/>
      <c r="AP165" s="150"/>
      <c r="AQ165" s="59"/>
      <c r="AR165" s="59">
        <f t="shared" si="124"/>
        <v>0</v>
      </c>
      <c r="AS165" s="59"/>
      <c r="AT165" s="121"/>
      <c r="AU165" s="150"/>
      <c r="AV165" s="59"/>
      <c r="AW165" s="59"/>
      <c r="AX165" s="59"/>
      <c r="AY165" s="121"/>
      <c r="AZ165" s="150"/>
      <c r="BA165" s="59"/>
      <c r="BB165" s="59"/>
      <c r="BC165" s="59"/>
      <c r="BD165" s="121"/>
      <c r="BE165" s="150"/>
      <c r="BF165" s="59"/>
      <c r="BG165" s="59"/>
      <c r="BH165" s="59"/>
      <c r="BI165" s="150"/>
      <c r="BJ165" s="69"/>
      <c r="BK165" s="59">
        <f t="shared" si="137"/>
        <v>0</v>
      </c>
      <c r="BL165" s="59"/>
      <c r="BM165" s="121">
        <v>1</v>
      </c>
      <c r="BN165" s="146">
        <v>0</v>
      </c>
      <c r="BO165" s="59"/>
      <c r="BP165" s="59">
        <f t="shared" si="138"/>
        <v>0</v>
      </c>
      <c r="BQ165" s="149">
        <f t="shared" si="143"/>
        <v>0</v>
      </c>
      <c r="BR165" s="121"/>
      <c r="BS165" s="150"/>
      <c r="BT165" s="59"/>
      <c r="BU165" s="59">
        <f t="shared" si="139"/>
        <v>0</v>
      </c>
      <c r="BV165" s="121"/>
      <c r="BW165" s="150"/>
      <c r="BX165" s="59"/>
      <c r="BY165" s="59">
        <f t="shared" si="140"/>
        <v>0</v>
      </c>
      <c r="BZ165" s="121"/>
      <c r="CA165" s="150"/>
      <c r="CB165" s="59"/>
      <c r="CC165" s="59">
        <f t="shared" si="129"/>
        <v>0</v>
      </c>
      <c r="CD165" s="121"/>
      <c r="CE165" s="150"/>
      <c r="CF165" s="108"/>
      <c r="CG165" s="59">
        <f t="shared" si="130"/>
        <v>0</v>
      </c>
      <c r="CH165" s="121"/>
      <c r="CI165" s="150"/>
      <c r="CJ165" s="108"/>
      <c r="CK165" s="59">
        <f t="shared" si="126"/>
        <v>0</v>
      </c>
      <c r="CL165" s="121">
        <v>3</v>
      </c>
      <c r="CM165" s="150"/>
      <c r="CN165" s="109">
        <v>1</v>
      </c>
      <c r="CO165" s="62">
        <f t="shared" si="141"/>
        <v>1</v>
      </c>
      <c r="CP165" s="121"/>
      <c r="CQ165" s="150">
        <v>2</v>
      </c>
      <c r="CR165" s="108"/>
      <c r="CS165" s="59">
        <f t="shared" si="131"/>
        <v>2</v>
      </c>
      <c r="CT165" s="121">
        <v>1</v>
      </c>
      <c r="CU165" s="150"/>
      <c r="CV165" s="108"/>
      <c r="CW165" s="108"/>
      <c r="CX165" s="108"/>
      <c r="CY165" s="108"/>
      <c r="CZ165" s="59">
        <f t="shared" si="127"/>
        <v>0</v>
      </c>
      <c r="DA165" s="121"/>
      <c r="DB165" s="150">
        <v>1</v>
      </c>
      <c r="DC165" s="108"/>
      <c r="DD165" s="59">
        <f t="shared" si="142"/>
        <v>1</v>
      </c>
      <c r="DE165" s="121"/>
      <c r="DF165" s="150"/>
      <c r="DG165" s="108"/>
      <c r="DH165" s="59">
        <f t="shared" si="128"/>
        <v>0</v>
      </c>
    </row>
    <row r="166" spans="1:112">
      <c r="A166" s="86">
        <v>76</v>
      </c>
      <c r="B166" s="248"/>
      <c r="C166" s="23" t="s">
        <v>95</v>
      </c>
      <c r="D166" s="129" t="s">
        <v>595</v>
      </c>
      <c r="E166" s="4" t="s">
        <v>581</v>
      </c>
      <c r="F166" s="2" t="s">
        <v>541</v>
      </c>
      <c r="G166" s="28">
        <v>1383</v>
      </c>
      <c r="H166" s="28">
        <v>0</v>
      </c>
      <c r="I166" s="28">
        <v>39</v>
      </c>
      <c r="J166" s="28">
        <v>0</v>
      </c>
      <c r="K166" s="121"/>
      <c r="L166" s="150"/>
      <c r="M166" s="59"/>
      <c r="N166" s="59">
        <f t="shared" si="132"/>
        <v>0</v>
      </c>
      <c r="O166" s="59"/>
      <c r="P166" s="121"/>
      <c r="Q166" s="150"/>
      <c r="R166" s="59"/>
      <c r="S166" s="59">
        <f t="shared" si="133"/>
        <v>0</v>
      </c>
      <c r="T166" s="59"/>
      <c r="U166" s="121"/>
      <c r="V166" s="150"/>
      <c r="W166" s="59"/>
      <c r="X166" s="59">
        <f t="shared" si="134"/>
        <v>0</v>
      </c>
      <c r="Y166" s="59"/>
      <c r="Z166" s="121"/>
      <c r="AA166" s="150"/>
      <c r="AB166" s="59"/>
      <c r="AC166" s="59">
        <f t="shared" si="135"/>
        <v>0</v>
      </c>
      <c r="AD166" s="59"/>
      <c r="AE166" s="121"/>
      <c r="AF166" s="150"/>
      <c r="AG166" s="59"/>
      <c r="AH166" s="59">
        <f t="shared" si="136"/>
        <v>0</v>
      </c>
      <c r="AI166" s="59"/>
      <c r="AJ166" s="121"/>
      <c r="AK166" s="150"/>
      <c r="AL166" s="59"/>
      <c r="AM166" s="59"/>
      <c r="AN166" s="59"/>
      <c r="AO166" s="121"/>
      <c r="AP166" s="150"/>
      <c r="AQ166" s="59"/>
      <c r="AR166" s="59">
        <f t="shared" si="124"/>
        <v>0</v>
      </c>
      <c r="AS166" s="59"/>
      <c r="AT166" s="121"/>
      <c r="AU166" s="150"/>
      <c r="AV166" s="59"/>
      <c r="AW166" s="59"/>
      <c r="AX166" s="59"/>
      <c r="AY166" s="121"/>
      <c r="AZ166" s="150"/>
      <c r="BA166" s="59"/>
      <c r="BB166" s="59"/>
      <c r="BC166" s="59"/>
      <c r="BD166" s="121"/>
      <c r="BE166" s="150"/>
      <c r="BF166" s="59"/>
      <c r="BG166" s="59"/>
      <c r="BH166" s="59"/>
      <c r="BI166" s="150">
        <v>1</v>
      </c>
      <c r="BJ166" s="69"/>
      <c r="BK166" s="59">
        <f t="shared" si="137"/>
        <v>1</v>
      </c>
      <c r="BL166" s="59"/>
      <c r="BM166" s="121">
        <v>1</v>
      </c>
      <c r="BN166" s="150"/>
      <c r="BO166" s="59"/>
      <c r="BP166" s="59">
        <f t="shared" si="138"/>
        <v>0</v>
      </c>
      <c r="BQ166" s="149">
        <f t="shared" si="143"/>
        <v>1</v>
      </c>
      <c r="BR166" s="121"/>
      <c r="BS166" s="150"/>
      <c r="BT166" s="59"/>
      <c r="BU166" s="59">
        <f t="shared" si="139"/>
        <v>0</v>
      </c>
      <c r="BV166" s="121"/>
      <c r="BW166" s="150"/>
      <c r="BX166" s="59"/>
      <c r="BY166" s="59">
        <f t="shared" si="140"/>
        <v>0</v>
      </c>
      <c r="BZ166" s="121"/>
      <c r="CA166" s="150"/>
      <c r="CB166" s="59"/>
      <c r="CC166" s="59">
        <f t="shared" si="129"/>
        <v>0</v>
      </c>
      <c r="CD166" s="121"/>
      <c r="CE166" s="150"/>
      <c r="CF166" s="108"/>
      <c r="CG166" s="59">
        <f t="shared" si="130"/>
        <v>0</v>
      </c>
      <c r="CH166" s="121"/>
      <c r="CI166" s="150"/>
      <c r="CJ166" s="108"/>
      <c r="CK166" s="59">
        <f t="shared" si="126"/>
        <v>0</v>
      </c>
      <c r="CL166" s="121">
        <v>3</v>
      </c>
      <c r="CM166" s="150"/>
      <c r="CN166" s="109">
        <v>2</v>
      </c>
      <c r="CO166" s="62">
        <f t="shared" si="141"/>
        <v>2</v>
      </c>
      <c r="CP166" s="121"/>
      <c r="CQ166" s="150">
        <v>1</v>
      </c>
      <c r="CR166" s="108"/>
      <c r="CS166" s="59">
        <f t="shared" si="131"/>
        <v>1</v>
      </c>
      <c r="CT166" s="121">
        <v>1</v>
      </c>
      <c r="CU166" s="150"/>
      <c r="CV166" s="108"/>
      <c r="CW166" s="108"/>
      <c r="CX166" s="108"/>
      <c r="CY166" s="108"/>
      <c r="CZ166" s="59">
        <f t="shared" si="127"/>
        <v>0</v>
      </c>
      <c r="DA166" s="121"/>
      <c r="DB166" s="150">
        <v>1</v>
      </c>
      <c r="DC166" s="108"/>
      <c r="DD166" s="59">
        <f t="shared" si="142"/>
        <v>1</v>
      </c>
      <c r="DE166" s="121"/>
      <c r="DF166" s="150"/>
      <c r="DG166" s="108"/>
      <c r="DH166" s="59">
        <f t="shared" si="128"/>
        <v>0</v>
      </c>
    </row>
    <row r="167" spans="1:112">
      <c r="A167" s="86">
        <v>77</v>
      </c>
      <c r="B167" s="248"/>
      <c r="C167" s="137" t="s">
        <v>454</v>
      </c>
      <c r="D167" s="129" t="s">
        <v>595</v>
      </c>
      <c r="E167" s="4" t="s">
        <v>581</v>
      </c>
      <c r="F167" s="2" t="s">
        <v>541</v>
      </c>
      <c r="G167" s="28">
        <v>1626</v>
      </c>
      <c r="H167" s="28">
        <v>0</v>
      </c>
      <c r="I167" s="28">
        <v>32</v>
      </c>
      <c r="J167" s="28">
        <v>0</v>
      </c>
      <c r="K167" s="121"/>
      <c r="L167" s="150"/>
      <c r="M167" s="59"/>
      <c r="N167" s="59">
        <f t="shared" si="132"/>
        <v>0</v>
      </c>
      <c r="O167" s="59"/>
      <c r="P167" s="121"/>
      <c r="Q167" s="150"/>
      <c r="R167" s="59"/>
      <c r="S167" s="59">
        <f t="shared" si="133"/>
        <v>0</v>
      </c>
      <c r="T167" s="59"/>
      <c r="U167" s="121"/>
      <c r="V167" s="150"/>
      <c r="W167" s="59"/>
      <c r="X167" s="59">
        <f t="shared" si="134"/>
        <v>0</v>
      </c>
      <c r="Y167" s="59"/>
      <c r="Z167" s="121"/>
      <c r="AA167" s="150"/>
      <c r="AB167" s="59"/>
      <c r="AC167" s="59">
        <f t="shared" si="135"/>
        <v>0</v>
      </c>
      <c r="AD167" s="59"/>
      <c r="AE167" s="121"/>
      <c r="AF167" s="150"/>
      <c r="AG167" s="59"/>
      <c r="AH167" s="59">
        <f t="shared" si="136"/>
        <v>0</v>
      </c>
      <c r="AI167" s="59"/>
      <c r="AJ167" s="121"/>
      <c r="AK167" s="150"/>
      <c r="AL167" s="59"/>
      <c r="AM167" s="59"/>
      <c r="AN167" s="59"/>
      <c r="AO167" s="121"/>
      <c r="AP167" s="150"/>
      <c r="AQ167" s="59"/>
      <c r="AR167" s="59">
        <f t="shared" si="124"/>
        <v>0</v>
      </c>
      <c r="AS167" s="59"/>
      <c r="AT167" s="121"/>
      <c r="AU167" s="150"/>
      <c r="AV167" s="59"/>
      <c r="AW167" s="59"/>
      <c r="AX167" s="59"/>
      <c r="AY167" s="121"/>
      <c r="AZ167" s="150"/>
      <c r="BA167" s="59"/>
      <c r="BB167" s="59"/>
      <c r="BC167" s="59"/>
      <c r="BD167" s="121"/>
      <c r="BE167" s="150"/>
      <c r="BF167" s="59"/>
      <c r="BG167" s="59"/>
      <c r="BH167" s="59"/>
      <c r="BI167" s="150"/>
      <c r="BJ167" s="69"/>
      <c r="BK167" s="59">
        <f t="shared" si="137"/>
        <v>0</v>
      </c>
      <c r="BL167" s="59"/>
      <c r="BM167" s="121">
        <v>1</v>
      </c>
      <c r="BN167" s="146">
        <v>0</v>
      </c>
      <c r="BO167" s="59"/>
      <c r="BP167" s="59">
        <f t="shared" si="138"/>
        <v>0</v>
      </c>
      <c r="BQ167" s="149">
        <f t="shared" si="143"/>
        <v>0</v>
      </c>
      <c r="BR167" s="121"/>
      <c r="BS167" s="150"/>
      <c r="BT167" s="59"/>
      <c r="BU167" s="59">
        <f t="shared" si="139"/>
        <v>0</v>
      </c>
      <c r="BV167" s="121"/>
      <c r="BW167" s="150"/>
      <c r="BX167" s="59"/>
      <c r="BY167" s="59">
        <f t="shared" si="140"/>
        <v>0</v>
      </c>
      <c r="BZ167" s="121"/>
      <c r="CA167" s="150"/>
      <c r="CB167" s="59"/>
      <c r="CC167" s="59">
        <f t="shared" si="129"/>
        <v>0</v>
      </c>
      <c r="CD167" s="121"/>
      <c r="CE167" s="150"/>
      <c r="CF167" s="108"/>
      <c r="CG167" s="59">
        <f t="shared" si="130"/>
        <v>0</v>
      </c>
      <c r="CH167" s="121"/>
      <c r="CI167" s="150"/>
      <c r="CJ167" s="108"/>
      <c r="CK167" s="59">
        <f t="shared" si="126"/>
        <v>0</v>
      </c>
      <c r="CL167" s="121">
        <v>3</v>
      </c>
      <c r="CM167" s="150">
        <v>1</v>
      </c>
      <c r="CN167" s="109"/>
      <c r="CO167" s="62">
        <f t="shared" si="141"/>
        <v>1</v>
      </c>
      <c r="CP167" s="121"/>
      <c r="CQ167" s="150">
        <v>1</v>
      </c>
      <c r="CR167" s="108"/>
      <c r="CS167" s="59">
        <f t="shared" si="131"/>
        <v>1</v>
      </c>
      <c r="CT167" s="121">
        <v>1</v>
      </c>
      <c r="CU167" s="150"/>
      <c r="CV167" s="108"/>
      <c r="CW167" s="108"/>
      <c r="CX167" s="108"/>
      <c r="CY167" s="108"/>
      <c r="CZ167" s="59">
        <f t="shared" si="127"/>
        <v>0</v>
      </c>
      <c r="DA167" s="121"/>
      <c r="DB167" s="150">
        <v>1</v>
      </c>
      <c r="DC167" s="108"/>
      <c r="DD167" s="59">
        <f t="shared" si="142"/>
        <v>1</v>
      </c>
      <c r="DE167" s="121"/>
      <c r="DF167" s="150"/>
      <c r="DG167" s="108"/>
      <c r="DH167" s="59">
        <f t="shared" si="128"/>
        <v>0</v>
      </c>
    </row>
    <row r="168" spans="1:112">
      <c r="A168" s="86">
        <v>78</v>
      </c>
      <c r="B168" s="248"/>
      <c r="C168" s="22" t="s">
        <v>542</v>
      </c>
      <c r="D168" s="128" t="s">
        <v>552</v>
      </c>
      <c r="E168" s="4" t="s">
        <v>581</v>
      </c>
      <c r="F168" s="99" t="s">
        <v>543</v>
      </c>
      <c r="G168" s="28">
        <v>1192</v>
      </c>
      <c r="H168" s="28">
        <v>38</v>
      </c>
      <c r="I168" s="28">
        <v>9</v>
      </c>
      <c r="J168" s="28">
        <v>0</v>
      </c>
      <c r="K168" s="121"/>
      <c r="L168" s="150"/>
      <c r="M168" s="59"/>
      <c r="N168" s="59">
        <f t="shared" si="132"/>
        <v>0</v>
      </c>
      <c r="O168" s="59"/>
      <c r="P168" s="121"/>
      <c r="Q168" s="150"/>
      <c r="R168" s="59"/>
      <c r="S168" s="59">
        <f t="shared" si="133"/>
        <v>0</v>
      </c>
      <c r="T168" s="59"/>
      <c r="U168" s="121"/>
      <c r="V168" s="150"/>
      <c r="W168" s="59"/>
      <c r="X168" s="59">
        <f t="shared" si="134"/>
        <v>0</v>
      </c>
      <c r="Y168" s="59"/>
      <c r="Z168" s="121"/>
      <c r="AA168" s="150"/>
      <c r="AB168" s="59"/>
      <c r="AC168" s="59">
        <f t="shared" si="135"/>
        <v>0</v>
      </c>
      <c r="AD168" s="59"/>
      <c r="AE168" s="121"/>
      <c r="AF168" s="150">
        <v>1</v>
      </c>
      <c r="AG168" s="59"/>
      <c r="AH168" s="59">
        <f t="shared" si="136"/>
        <v>1</v>
      </c>
      <c r="AI168" s="59"/>
      <c r="AJ168" s="121"/>
      <c r="AK168" s="150"/>
      <c r="AL168" s="59"/>
      <c r="AM168" s="59"/>
      <c r="AN168" s="59"/>
      <c r="AO168" s="121"/>
      <c r="AP168" s="150"/>
      <c r="AQ168" s="59"/>
      <c r="AR168" s="59">
        <f t="shared" si="124"/>
        <v>0</v>
      </c>
      <c r="AS168" s="59"/>
      <c r="AT168" s="121"/>
      <c r="AU168" s="150"/>
      <c r="AV168" s="59"/>
      <c r="AW168" s="59"/>
      <c r="AX168" s="59"/>
      <c r="AY168" s="121"/>
      <c r="AZ168" s="150"/>
      <c r="BA168" s="59"/>
      <c r="BB168" s="59"/>
      <c r="BC168" s="59"/>
      <c r="BD168" s="121"/>
      <c r="BE168" s="150"/>
      <c r="BF168" s="59"/>
      <c r="BG168" s="59"/>
      <c r="BH168" s="59"/>
      <c r="BI168" s="150"/>
      <c r="BJ168" s="69"/>
      <c r="BK168" s="59">
        <f t="shared" si="137"/>
        <v>0</v>
      </c>
      <c r="BL168" s="59"/>
      <c r="BM168" s="121">
        <v>1</v>
      </c>
      <c r="BN168" s="146">
        <v>1</v>
      </c>
      <c r="BO168" s="59"/>
      <c r="BP168" s="59">
        <f t="shared" si="138"/>
        <v>1</v>
      </c>
      <c r="BQ168" s="149">
        <f t="shared" si="143"/>
        <v>2</v>
      </c>
      <c r="BR168" s="121"/>
      <c r="BS168" s="150"/>
      <c r="BT168" s="59"/>
      <c r="BU168" s="59">
        <f t="shared" si="139"/>
        <v>0</v>
      </c>
      <c r="BV168" s="121"/>
      <c r="BW168" s="150"/>
      <c r="BX168" s="59"/>
      <c r="BY168" s="59">
        <f t="shared" si="140"/>
        <v>0</v>
      </c>
      <c r="BZ168" s="121"/>
      <c r="CA168" s="150"/>
      <c r="CB168" s="59"/>
      <c r="CC168" s="59">
        <f t="shared" si="129"/>
        <v>0</v>
      </c>
      <c r="CD168" s="121"/>
      <c r="CE168" s="150"/>
      <c r="CF168" s="108"/>
      <c r="CG168" s="59">
        <f t="shared" si="130"/>
        <v>0</v>
      </c>
      <c r="CH168" s="121"/>
      <c r="CI168" s="150"/>
      <c r="CJ168" s="108"/>
      <c r="CK168" s="59">
        <f t="shared" si="126"/>
        <v>0</v>
      </c>
      <c r="CL168" s="121">
        <v>3</v>
      </c>
      <c r="CM168" s="150"/>
      <c r="CN168" s="109">
        <v>1</v>
      </c>
      <c r="CO168" s="62">
        <f t="shared" si="141"/>
        <v>1</v>
      </c>
      <c r="CP168" s="121"/>
      <c r="CQ168" s="150">
        <v>2</v>
      </c>
      <c r="CR168" s="108"/>
      <c r="CS168" s="59">
        <f t="shared" si="131"/>
        <v>2</v>
      </c>
      <c r="CT168" s="121">
        <v>1</v>
      </c>
      <c r="CU168" s="150"/>
      <c r="CV168" s="108"/>
      <c r="CW168" s="108"/>
      <c r="CX168" s="108"/>
      <c r="CY168" s="108"/>
      <c r="CZ168" s="59">
        <f t="shared" si="127"/>
        <v>0</v>
      </c>
      <c r="DA168" s="121"/>
      <c r="DB168" s="150">
        <v>1</v>
      </c>
      <c r="DC168" s="108"/>
      <c r="DD168" s="59">
        <f t="shared" si="142"/>
        <v>1</v>
      </c>
      <c r="DE168" s="121"/>
      <c r="DF168" s="150"/>
      <c r="DG168" s="108"/>
      <c r="DH168" s="59">
        <f t="shared" si="128"/>
        <v>0</v>
      </c>
    </row>
    <row r="169" spans="1:112">
      <c r="A169" s="86">
        <v>79</v>
      </c>
      <c r="B169" s="249"/>
      <c r="C169" s="22" t="s">
        <v>97</v>
      </c>
      <c r="D169" s="129" t="s">
        <v>595</v>
      </c>
      <c r="E169" s="4" t="s">
        <v>581</v>
      </c>
      <c r="F169" s="2" t="s">
        <v>541</v>
      </c>
      <c r="G169" s="28">
        <v>1235</v>
      </c>
      <c r="H169" s="28">
        <v>1</v>
      </c>
      <c r="I169" s="28">
        <v>7</v>
      </c>
      <c r="J169" s="28">
        <v>0</v>
      </c>
      <c r="K169" s="121"/>
      <c r="L169" s="150"/>
      <c r="M169" s="59"/>
      <c r="N169" s="59">
        <f t="shared" si="132"/>
        <v>0</v>
      </c>
      <c r="O169" s="59"/>
      <c r="P169" s="121"/>
      <c r="Q169" s="150"/>
      <c r="R169" s="59"/>
      <c r="S169" s="59">
        <f t="shared" si="133"/>
        <v>0</v>
      </c>
      <c r="T169" s="59"/>
      <c r="U169" s="121"/>
      <c r="V169" s="150"/>
      <c r="W169" s="59"/>
      <c r="X169" s="59">
        <f t="shared" si="134"/>
        <v>0</v>
      </c>
      <c r="Y169" s="59"/>
      <c r="Z169" s="121"/>
      <c r="AA169" s="150"/>
      <c r="AB169" s="59"/>
      <c r="AC169" s="59">
        <f t="shared" si="135"/>
        <v>0</v>
      </c>
      <c r="AD169" s="59"/>
      <c r="AE169" s="121"/>
      <c r="AF169" s="150"/>
      <c r="AG169" s="59"/>
      <c r="AH169" s="59">
        <f t="shared" si="136"/>
        <v>0</v>
      </c>
      <c r="AI169" s="59"/>
      <c r="AJ169" s="121"/>
      <c r="AK169" s="150"/>
      <c r="AL169" s="59"/>
      <c r="AM169" s="59"/>
      <c r="AN169" s="59"/>
      <c r="AO169" s="121"/>
      <c r="AP169" s="150"/>
      <c r="AQ169" s="59"/>
      <c r="AR169" s="59">
        <f t="shared" si="124"/>
        <v>0</v>
      </c>
      <c r="AS169" s="59"/>
      <c r="AT169" s="121"/>
      <c r="AU169" s="150"/>
      <c r="AV169" s="59"/>
      <c r="AW169" s="59"/>
      <c r="AX169" s="59"/>
      <c r="AY169" s="121"/>
      <c r="AZ169" s="150"/>
      <c r="BA169" s="59"/>
      <c r="BB169" s="59"/>
      <c r="BC169" s="59"/>
      <c r="BD169" s="121"/>
      <c r="BE169" s="150"/>
      <c r="BF169" s="59"/>
      <c r="BG169" s="59"/>
      <c r="BH169" s="59"/>
      <c r="BI169" s="150"/>
      <c r="BJ169" s="69"/>
      <c r="BK169" s="59">
        <f t="shared" si="137"/>
        <v>0</v>
      </c>
      <c r="BL169" s="59"/>
      <c r="BM169" s="121">
        <v>1</v>
      </c>
      <c r="BN169" s="150">
        <v>1</v>
      </c>
      <c r="BO169" s="59"/>
      <c r="BP169" s="59">
        <f t="shared" si="138"/>
        <v>1</v>
      </c>
      <c r="BQ169" s="149">
        <f t="shared" si="143"/>
        <v>1</v>
      </c>
      <c r="BR169" s="121"/>
      <c r="BS169" s="150"/>
      <c r="BT169" s="59"/>
      <c r="BU169" s="59">
        <f t="shared" si="139"/>
        <v>0</v>
      </c>
      <c r="BV169" s="121"/>
      <c r="BW169" s="150"/>
      <c r="BX169" s="59"/>
      <c r="BY169" s="59">
        <f t="shared" si="140"/>
        <v>0</v>
      </c>
      <c r="BZ169" s="121"/>
      <c r="CA169" s="150"/>
      <c r="CB169" s="59"/>
      <c r="CC169" s="59">
        <f t="shared" si="129"/>
        <v>0</v>
      </c>
      <c r="CD169" s="121"/>
      <c r="CE169" s="150"/>
      <c r="CF169" s="108"/>
      <c r="CG169" s="59">
        <f t="shared" si="130"/>
        <v>0</v>
      </c>
      <c r="CH169" s="121"/>
      <c r="CI169" s="150"/>
      <c r="CJ169" s="108"/>
      <c r="CK169" s="59">
        <f t="shared" si="126"/>
        <v>0</v>
      </c>
      <c r="CL169" s="121">
        <v>3</v>
      </c>
      <c r="CM169" s="150">
        <v>2</v>
      </c>
      <c r="CN169" s="109"/>
      <c r="CO169" s="62">
        <f t="shared" si="141"/>
        <v>2</v>
      </c>
      <c r="CP169" s="121"/>
      <c r="CQ169" s="150">
        <v>1</v>
      </c>
      <c r="CR169" s="108"/>
      <c r="CS169" s="59">
        <f t="shared" si="131"/>
        <v>1</v>
      </c>
      <c r="CT169" s="121">
        <v>1</v>
      </c>
      <c r="CU169" s="150">
        <v>1</v>
      </c>
      <c r="CV169" s="108"/>
      <c r="CW169" s="108">
        <v>1</v>
      </c>
      <c r="CX169" s="108"/>
      <c r="CY169" s="108"/>
      <c r="CZ169" s="59">
        <f t="shared" si="127"/>
        <v>2</v>
      </c>
      <c r="DA169" s="121"/>
      <c r="DB169" s="150">
        <v>1</v>
      </c>
      <c r="DC169" s="108"/>
      <c r="DD169" s="59">
        <f t="shared" si="142"/>
        <v>1</v>
      </c>
      <c r="DE169" s="121"/>
      <c r="DF169" s="150"/>
      <c r="DG169" s="108"/>
      <c r="DH169" s="59">
        <f t="shared" si="128"/>
        <v>0</v>
      </c>
    </row>
    <row r="170" spans="1:112">
      <c r="A170" s="86">
        <v>80</v>
      </c>
      <c r="B170" s="247" t="s">
        <v>28</v>
      </c>
      <c r="C170" s="24" t="s">
        <v>458</v>
      </c>
      <c r="D170" s="129" t="s">
        <v>595</v>
      </c>
      <c r="E170" s="4" t="s">
        <v>581</v>
      </c>
      <c r="F170" s="2" t="s">
        <v>541</v>
      </c>
      <c r="G170" s="28">
        <v>816</v>
      </c>
      <c r="H170" s="28">
        <v>0</v>
      </c>
      <c r="I170" s="28">
        <v>0</v>
      </c>
      <c r="J170" s="28">
        <v>0</v>
      </c>
      <c r="K170" s="121"/>
      <c r="L170" s="150"/>
      <c r="M170" s="59"/>
      <c r="N170" s="59">
        <f t="shared" si="132"/>
        <v>0</v>
      </c>
      <c r="O170" s="59"/>
      <c r="P170" s="121"/>
      <c r="Q170" s="150"/>
      <c r="R170" s="59"/>
      <c r="S170" s="59">
        <f t="shared" si="133"/>
        <v>0</v>
      </c>
      <c r="T170" s="59"/>
      <c r="U170" s="121"/>
      <c r="V170" s="150"/>
      <c r="W170" s="59"/>
      <c r="X170" s="59">
        <f t="shared" si="134"/>
        <v>0</v>
      </c>
      <c r="Y170" s="59"/>
      <c r="Z170" s="121"/>
      <c r="AA170" s="150"/>
      <c r="AB170" s="59"/>
      <c r="AC170" s="59">
        <f t="shared" si="135"/>
        <v>0</v>
      </c>
      <c r="AD170" s="59"/>
      <c r="AE170" s="121"/>
      <c r="AF170" s="150"/>
      <c r="AG170" s="59"/>
      <c r="AH170" s="59">
        <f t="shared" si="136"/>
        <v>0</v>
      </c>
      <c r="AI170" s="59"/>
      <c r="AJ170" s="121"/>
      <c r="AK170" s="150"/>
      <c r="AL170" s="59"/>
      <c r="AM170" s="59"/>
      <c r="AN170" s="59"/>
      <c r="AO170" s="121"/>
      <c r="AP170" s="150"/>
      <c r="AQ170" s="59"/>
      <c r="AR170" s="59">
        <f t="shared" si="124"/>
        <v>0</v>
      </c>
      <c r="AS170" s="59"/>
      <c r="AT170" s="121"/>
      <c r="AU170" s="150"/>
      <c r="AV170" s="59"/>
      <c r="AW170" s="59"/>
      <c r="AX170" s="59"/>
      <c r="AY170" s="121"/>
      <c r="AZ170" s="150"/>
      <c r="BA170" s="59"/>
      <c r="BB170" s="59"/>
      <c r="BC170" s="59"/>
      <c r="BD170" s="121"/>
      <c r="BE170" s="150"/>
      <c r="BF170" s="59"/>
      <c r="BG170" s="59"/>
      <c r="BH170" s="59"/>
      <c r="BI170" s="150"/>
      <c r="BJ170" s="69"/>
      <c r="BK170" s="59">
        <f t="shared" si="137"/>
        <v>0</v>
      </c>
      <c r="BL170" s="59"/>
      <c r="BM170" s="121">
        <v>1</v>
      </c>
      <c r="BN170" s="150">
        <v>1</v>
      </c>
      <c r="BO170" s="59"/>
      <c r="BP170" s="59">
        <f t="shared" si="138"/>
        <v>1</v>
      </c>
      <c r="BQ170" s="149">
        <f t="shared" si="143"/>
        <v>1</v>
      </c>
      <c r="BR170" s="121"/>
      <c r="BS170" s="150"/>
      <c r="BT170" s="59"/>
      <c r="BU170" s="59">
        <f t="shared" si="139"/>
        <v>0</v>
      </c>
      <c r="BV170" s="121"/>
      <c r="BW170" s="150"/>
      <c r="BX170" s="59"/>
      <c r="BY170" s="59">
        <f t="shared" si="140"/>
        <v>0</v>
      </c>
      <c r="BZ170" s="121"/>
      <c r="CA170" s="150"/>
      <c r="CB170" s="59"/>
      <c r="CC170" s="59">
        <f t="shared" si="129"/>
        <v>0</v>
      </c>
      <c r="CD170" s="121"/>
      <c r="CE170" s="150"/>
      <c r="CF170" s="108"/>
      <c r="CG170" s="59">
        <f t="shared" si="130"/>
        <v>0</v>
      </c>
      <c r="CH170" s="121"/>
      <c r="CI170" s="150"/>
      <c r="CJ170" s="108"/>
      <c r="CK170" s="59">
        <f t="shared" si="126"/>
        <v>0</v>
      </c>
      <c r="CL170" s="121">
        <v>3</v>
      </c>
      <c r="CM170" s="150">
        <v>1</v>
      </c>
      <c r="CN170" s="109"/>
      <c r="CO170" s="62">
        <f t="shared" si="141"/>
        <v>1</v>
      </c>
      <c r="CP170" s="121"/>
      <c r="CQ170" s="150">
        <v>1</v>
      </c>
      <c r="CR170" s="108"/>
      <c r="CS170" s="59">
        <f t="shared" si="131"/>
        <v>1</v>
      </c>
      <c r="CT170" s="121">
        <v>1</v>
      </c>
      <c r="CU170" s="150"/>
      <c r="CV170" s="108"/>
      <c r="CW170" s="108"/>
      <c r="CX170" s="108"/>
      <c r="CY170" s="108"/>
      <c r="CZ170" s="59">
        <f t="shared" si="127"/>
        <v>0</v>
      </c>
      <c r="DA170" s="121"/>
      <c r="DB170" s="150"/>
      <c r="DC170" s="108"/>
      <c r="DD170" s="59">
        <f t="shared" si="142"/>
        <v>0</v>
      </c>
      <c r="DE170" s="121"/>
      <c r="DF170" s="150"/>
      <c r="DG170" s="108"/>
      <c r="DH170" s="59">
        <f t="shared" si="128"/>
        <v>0</v>
      </c>
    </row>
    <row r="171" spans="1:112" ht="15" customHeight="1">
      <c r="A171" s="86">
        <v>81</v>
      </c>
      <c r="B171" s="248"/>
      <c r="C171" s="208" t="s">
        <v>110</v>
      </c>
      <c r="D171" s="129" t="s">
        <v>595</v>
      </c>
      <c r="E171" s="4" t="s">
        <v>581</v>
      </c>
      <c r="F171" s="99" t="s">
        <v>543</v>
      </c>
      <c r="G171" s="28">
        <v>529</v>
      </c>
      <c r="H171" s="28">
        <v>0</v>
      </c>
      <c r="I171" s="28">
        <v>0</v>
      </c>
      <c r="J171" s="28">
        <v>0</v>
      </c>
      <c r="K171" s="121"/>
      <c r="L171" s="150"/>
      <c r="M171" s="59"/>
      <c r="N171" s="59">
        <f t="shared" si="132"/>
        <v>0</v>
      </c>
      <c r="O171" s="59"/>
      <c r="P171" s="121"/>
      <c r="Q171" s="150"/>
      <c r="R171" s="59"/>
      <c r="S171" s="59">
        <f t="shared" si="133"/>
        <v>0</v>
      </c>
      <c r="T171" s="59"/>
      <c r="U171" s="121"/>
      <c r="V171" s="150"/>
      <c r="W171" s="59"/>
      <c r="X171" s="59">
        <f t="shared" si="134"/>
        <v>0</v>
      </c>
      <c r="Y171" s="59"/>
      <c r="Z171" s="121"/>
      <c r="AA171" s="150"/>
      <c r="AB171" s="59"/>
      <c r="AC171" s="59">
        <f t="shared" si="135"/>
        <v>0</v>
      </c>
      <c r="AD171" s="59"/>
      <c r="AE171" s="121"/>
      <c r="AF171" s="150"/>
      <c r="AG171" s="59"/>
      <c r="AH171" s="59">
        <f t="shared" si="136"/>
        <v>0</v>
      </c>
      <c r="AI171" s="59"/>
      <c r="AJ171" s="121"/>
      <c r="AK171" s="150"/>
      <c r="AL171" s="59"/>
      <c r="AM171" s="59"/>
      <c r="AN171" s="59"/>
      <c r="AO171" s="121"/>
      <c r="AP171" s="150"/>
      <c r="AQ171" s="59"/>
      <c r="AR171" s="59">
        <f t="shared" si="124"/>
        <v>0</v>
      </c>
      <c r="AS171" s="59"/>
      <c r="AT171" s="121"/>
      <c r="AU171" s="150"/>
      <c r="AV171" s="59"/>
      <c r="AW171" s="59"/>
      <c r="AX171" s="59"/>
      <c r="AY171" s="121"/>
      <c r="AZ171" s="150"/>
      <c r="BA171" s="59"/>
      <c r="BB171" s="59"/>
      <c r="BC171" s="59"/>
      <c r="BD171" s="121"/>
      <c r="BE171" s="150"/>
      <c r="BF171" s="59"/>
      <c r="BG171" s="59"/>
      <c r="BH171" s="59"/>
      <c r="BI171" s="150">
        <v>1</v>
      </c>
      <c r="BJ171" s="69"/>
      <c r="BK171" s="59">
        <f t="shared" si="137"/>
        <v>1</v>
      </c>
      <c r="BL171" s="59"/>
      <c r="BM171" s="121">
        <v>1</v>
      </c>
      <c r="BN171" s="150"/>
      <c r="BO171" s="59">
        <v>1</v>
      </c>
      <c r="BP171" s="59">
        <f t="shared" si="138"/>
        <v>1</v>
      </c>
      <c r="BQ171" s="149">
        <f t="shared" si="143"/>
        <v>2</v>
      </c>
      <c r="BR171" s="121"/>
      <c r="BS171" s="150"/>
      <c r="BT171" s="59"/>
      <c r="BU171" s="59">
        <f t="shared" si="139"/>
        <v>0</v>
      </c>
      <c r="BV171" s="121"/>
      <c r="BW171" s="150"/>
      <c r="BX171" s="59"/>
      <c r="BY171" s="59">
        <f t="shared" si="140"/>
        <v>0</v>
      </c>
      <c r="BZ171" s="121"/>
      <c r="CA171" s="150"/>
      <c r="CB171" s="59"/>
      <c r="CC171" s="59">
        <f t="shared" si="129"/>
        <v>0</v>
      </c>
      <c r="CD171" s="121"/>
      <c r="CE171" s="150"/>
      <c r="CF171" s="108"/>
      <c r="CG171" s="59">
        <f t="shared" si="130"/>
        <v>0</v>
      </c>
      <c r="CH171" s="121"/>
      <c r="CI171" s="150"/>
      <c r="CJ171" s="108"/>
      <c r="CK171" s="59">
        <f t="shared" si="126"/>
        <v>0</v>
      </c>
      <c r="CL171" s="121">
        <v>3</v>
      </c>
      <c r="CM171" s="150"/>
      <c r="CN171" s="109">
        <v>1</v>
      </c>
      <c r="CO171" s="62">
        <f t="shared" si="141"/>
        <v>1</v>
      </c>
      <c r="CP171" s="121"/>
      <c r="CQ171" s="150">
        <v>1</v>
      </c>
      <c r="CR171" s="108"/>
      <c r="CS171" s="59">
        <f t="shared" si="131"/>
        <v>1</v>
      </c>
      <c r="CT171" s="121">
        <v>1</v>
      </c>
      <c r="CU171" s="150"/>
      <c r="CV171" s="108"/>
      <c r="CW171" s="108"/>
      <c r="CX171" s="108"/>
      <c r="CY171" s="108"/>
      <c r="CZ171" s="59">
        <f t="shared" si="127"/>
        <v>0</v>
      </c>
      <c r="DA171" s="121"/>
      <c r="DB171" s="150">
        <v>1</v>
      </c>
      <c r="DC171" s="108"/>
      <c r="DD171" s="59">
        <f t="shared" si="142"/>
        <v>1</v>
      </c>
      <c r="DE171" s="121"/>
      <c r="DF171" s="150"/>
      <c r="DG171" s="108"/>
      <c r="DH171" s="59">
        <f t="shared" si="128"/>
        <v>0</v>
      </c>
    </row>
    <row r="172" spans="1:112" s="95" customFormat="1" ht="15" customHeight="1">
      <c r="A172" s="86">
        <v>82</v>
      </c>
      <c r="B172" s="248"/>
      <c r="C172" s="8" t="s">
        <v>105</v>
      </c>
      <c r="D172" s="129" t="s">
        <v>595</v>
      </c>
      <c r="E172" s="4" t="s">
        <v>581</v>
      </c>
      <c r="F172" s="2" t="s">
        <v>541</v>
      </c>
      <c r="G172" s="28">
        <v>1177</v>
      </c>
      <c r="H172" s="28">
        <v>0</v>
      </c>
      <c r="I172" s="28">
        <v>0</v>
      </c>
      <c r="J172" s="28">
        <v>0</v>
      </c>
      <c r="K172" s="121"/>
      <c r="L172" s="150"/>
      <c r="M172" s="59"/>
      <c r="N172" s="59">
        <f>M172+L172</f>
        <v>0</v>
      </c>
      <c r="O172" s="59"/>
      <c r="P172" s="121"/>
      <c r="Q172" s="150"/>
      <c r="R172" s="59"/>
      <c r="S172" s="59">
        <f>R172+Q172</f>
        <v>0</v>
      </c>
      <c r="T172" s="59"/>
      <c r="U172" s="121"/>
      <c r="V172" s="150"/>
      <c r="W172" s="59"/>
      <c r="X172" s="59">
        <f>W172+V172</f>
        <v>0</v>
      </c>
      <c r="Y172" s="59"/>
      <c r="Z172" s="121"/>
      <c r="AA172" s="150"/>
      <c r="AB172" s="59"/>
      <c r="AC172" s="59">
        <f>AB172+AA172</f>
        <v>0</v>
      </c>
      <c r="AD172" s="59"/>
      <c r="AE172" s="121"/>
      <c r="AF172" s="150"/>
      <c r="AG172" s="59"/>
      <c r="AH172" s="59">
        <f>AG172+AF172</f>
        <v>0</v>
      </c>
      <c r="AI172" s="59"/>
      <c r="AJ172" s="121"/>
      <c r="AK172" s="150"/>
      <c r="AL172" s="59"/>
      <c r="AM172" s="59"/>
      <c r="AN172" s="59"/>
      <c r="AO172" s="121"/>
      <c r="AP172" s="150"/>
      <c r="AQ172" s="59"/>
      <c r="AR172" s="59">
        <f t="shared" si="124"/>
        <v>0</v>
      </c>
      <c r="AS172" s="59"/>
      <c r="AT172" s="121"/>
      <c r="AU172" s="150"/>
      <c r="AV172" s="59"/>
      <c r="AW172" s="59"/>
      <c r="AX172" s="59"/>
      <c r="AY172" s="121"/>
      <c r="AZ172" s="150"/>
      <c r="BA172" s="59"/>
      <c r="BB172" s="59"/>
      <c r="BC172" s="59"/>
      <c r="BD172" s="121"/>
      <c r="BE172" s="150"/>
      <c r="BF172" s="59"/>
      <c r="BG172" s="59"/>
      <c r="BH172" s="59"/>
      <c r="BI172" s="150"/>
      <c r="BJ172" s="69"/>
      <c r="BK172" s="59">
        <f>BJ172+BI172</f>
        <v>0</v>
      </c>
      <c r="BL172" s="59"/>
      <c r="BM172" s="121">
        <v>1</v>
      </c>
      <c r="BN172" s="150">
        <v>1</v>
      </c>
      <c r="BO172" s="59"/>
      <c r="BP172" s="59">
        <f>BO172+BN172</f>
        <v>1</v>
      </c>
      <c r="BQ172" s="149">
        <f t="shared" si="143"/>
        <v>1</v>
      </c>
      <c r="BR172" s="121"/>
      <c r="BS172" s="150"/>
      <c r="BT172" s="59"/>
      <c r="BU172" s="59">
        <f t="shared" si="139"/>
        <v>0</v>
      </c>
      <c r="BV172" s="121"/>
      <c r="BW172" s="150"/>
      <c r="BX172" s="59"/>
      <c r="BY172" s="59">
        <f t="shared" si="140"/>
        <v>0</v>
      </c>
      <c r="BZ172" s="121"/>
      <c r="CA172" s="150"/>
      <c r="CB172" s="59"/>
      <c r="CC172" s="59">
        <f t="shared" si="129"/>
        <v>0</v>
      </c>
      <c r="CD172" s="121"/>
      <c r="CE172" s="150"/>
      <c r="CF172" s="59"/>
      <c r="CG172" s="59">
        <f t="shared" si="130"/>
        <v>0</v>
      </c>
      <c r="CH172" s="121"/>
      <c r="CI172" s="150"/>
      <c r="CJ172" s="109"/>
      <c r="CK172" s="59">
        <f t="shared" si="126"/>
        <v>0</v>
      </c>
      <c r="CL172" s="121">
        <v>3</v>
      </c>
      <c r="CM172" s="150"/>
      <c r="CN172" s="109"/>
      <c r="CO172" s="62">
        <f>CN172+CM172</f>
        <v>0</v>
      </c>
      <c r="CP172" s="121"/>
      <c r="CQ172" s="150">
        <v>1</v>
      </c>
      <c r="CR172" s="108"/>
      <c r="CS172" s="59">
        <f>CR172+CQ172</f>
        <v>1</v>
      </c>
      <c r="CT172" s="121">
        <v>1</v>
      </c>
      <c r="CU172" s="150"/>
      <c r="CV172" s="108"/>
      <c r="CW172" s="108"/>
      <c r="CX172" s="108"/>
      <c r="CY172" s="108"/>
      <c r="CZ172" s="59">
        <f t="shared" si="127"/>
        <v>0</v>
      </c>
      <c r="DA172" s="121"/>
      <c r="DB172" s="150"/>
      <c r="DC172" s="108"/>
      <c r="DD172" s="59">
        <f>DC172+DB172</f>
        <v>0</v>
      </c>
      <c r="DE172" s="121"/>
      <c r="DF172" s="150"/>
      <c r="DG172" s="108"/>
      <c r="DH172" s="59">
        <f t="shared" ref="DH172:DH185" si="144">DG172+DF172</f>
        <v>0</v>
      </c>
    </row>
    <row r="173" spans="1:112">
      <c r="A173" s="86">
        <v>83</v>
      </c>
      <c r="B173" s="248"/>
      <c r="C173" s="24" t="s">
        <v>109</v>
      </c>
      <c r="D173" s="129" t="s">
        <v>595</v>
      </c>
      <c r="E173" s="4" t="s">
        <v>581</v>
      </c>
      <c r="F173" s="2" t="s">
        <v>541</v>
      </c>
      <c r="G173" s="28">
        <v>490</v>
      </c>
      <c r="H173" s="28">
        <v>0</v>
      </c>
      <c r="I173" s="28">
        <v>0</v>
      </c>
      <c r="J173" s="28">
        <v>0</v>
      </c>
      <c r="K173" s="121"/>
      <c r="L173" s="150"/>
      <c r="M173" s="59"/>
      <c r="N173" s="59">
        <f t="shared" si="132"/>
        <v>0</v>
      </c>
      <c r="O173" s="59"/>
      <c r="P173" s="121"/>
      <c r="Q173" s="150"/>
      <c r="R173" s="59"/>
      <c r="S173" s="59">
        <f t="shared" si="133"/>
        <v>0</v>
      </c>
      <c r="T173" s="59"/>
      <c r="U173" s="121"/>
      <c r="V173" s="150"/>
      <c r="W173" s="59"/>
      <c r="X173" s="59">
        <f t="shared" si="134"/>
        <v>0</v>
      </c>
      <c r="Y173" s="59"/>
      <c r="Z173" s="121"/>
      <c r="AA173" s="150"/>
      <c r="AB173" s="59"/>
      <c r="AC173" s="59">
        <f t="shared" si="135"/>
        <v>0</v>
      </c>
      <c r="AD173" s="59"/>
      <c r="AE173" s="121"/>
      <c r="AF173" s="150"/>
      <c r="AG173" s="59"/>
      <c r="AH173" s="59">
        <f t="shared" si="136"/>
        <v>0</v>
      </c>
      <c r="AI173" s="59"/>
      <c r="AJ173" s="121"/>
      <c r="AK173" s="150"/>
      <c r="AL173" s="59"/>
      <c r="AM173" s="59"/>
      <c r="AN173" s="59"/>
      <c r="AO173" s="121"/>
      <c r="AP173" s="150"/>
      <c r="AQ173" s="59"/>
      <c r="AR173" s="59">
        <f t="shared" si="124"/>
        <v>0</v>
      </c>
      <c r="AS173" s="59"/>
      <c r="AT173" s="121"/>
      <c r="AU173" s="150"/>
      <c r="AV173" s="59"/>
      <c r="AW173" s="59"/>
      <c r="AX173" s="59"/>
      <c r="AY173" s="121"/>
      <c r="AZ173" s="150"/>
      <c r="BA173" s="59"/>
      <c r="BB173" s="59"/>
      <c r="BC173" s="59"/>
      <c r="BD173" s="121"/>
      <c r="BE173" s="150"/>
      <c r="BF173" s="59"/>
      <c r="BG173" s="59"/>
      <c r="BH173" s="59"/>
      <c r="BI173" s="150"/>
      <c r="BJ173" s="69"/>
      <c r="BK173" s="59">
        <f t="shared" si="137"/>
        <v>0</v>
      </c>
      <c r="BL173" s="59"/>
      <c r="BM173" s="121">
        <v>1</v>
      </c>
      <c r="BN173" s="150">
        <v>1</v>
      </c>
      <c r="BO173" s="59"/>
      <c r="BP173" s="59">
        <f t="shared" si="138"/>
        <v>1</v>
      </c>
      <c r="BQ173" s="149">
        <f t="shared" si="143"/>
        <v>1</v>
      </c>
      <c r="BR173" s="121"/>
      <c r="BS173" s="150"/>
      <c r="BT173" s="59"/>
      <c r="BU173" s="59">
        <f t="shared" si="139"/>
        <v>0</v>
      </c>
      <c r="BV173" s="121"/>
      <c r="BW173" s="150"/>
      <c r="BX173" s="59"/>
      <c r="BY173" s="59">
        <f t="shared" si="140"/>
        <v>0</v>
      </c>
      <c r="BZ173" s="121"/>
      <c r="CA173" s="150"/>
      <c r="CB173" s="59"/>
      <c r="CC173" s="59">
        <f t="shared" si="129"/>
        <v>0</v>
      </c>
      <c r="CD173" s="121"/>
      <c r="CE173" s="150"/>
      <c r="CF173" s="108"/>
      <c r="CG173" s="59">
        <f t="shared" si="130"/>
        <v>0</v>
      </c>
      <c r="CH173" s="121"/>
      <c r="CI173" s="150"/>
      <c r="CJ173" s="108"/>
      <c r="CK173" s="59">
        <f t="shared" si="126"/>
        <v>0</v>
      </c>
      <c r="CL173" s="121">
        <v>3</v>
      </c>
      <c r="CM173" s="150"/>
      <c r="CN173" s="109"/>
      <c r="CO173" s="62">
        <f t="shared" si="141"/>
        <v>0</v>
      </c>
      <c r="CP173" s="121"/>
      <c r="CQ173" s="150">
        <v>1</v>
      </c>
      <c r="CR173" s="108"/>
      <c r="CS173" s="59">
        <f t="shared" si="131"/>
        <v>1</v>
      </c>
      <c r="CT173" s="121">
        <v>1</v>
      </c>
      <c r="CU173" s="150"/>
      <c r="CV173" s="108"/>
      <c r="CW173" s="108"/>
      <c r="CX173" s="108"/>
      <c r="CY173" s="108"/>
      <c r="CZ173" s="59">
        <f t="shared" si="127"/>
        <v>0</v>
      </c>
      <c r="DA173" s="121"/>
      <c r="DB173" s="150"/>
      <c r="DC173" s="108"/>
      <c r="DD173" s="59">
        <f t="shared" si="142"/>
        <v>0</v>
      </c>
      <c r="DE173" s="121"/>
      <c r="DF173" s="150"/>
      <c r="DG173" s="108"/>
      <c r="DH173" s="59">
        <f t="shared" si="144"/>
        <v>0</v>
      </c>
    </row>
    <row r="174" spans="1:112">
      <c r="A174" s="86">
        <v>84</v>
      </c>
      <c r="B174" s="248"/>
      <c r="C174" s="208" t="s">
        <v>457</v>
      </c>
      <c r="D174" s="129" t="s">
        <v>595</v>
      </c>
      <c r="E174" s="4" t="s">
        <v>581</v>
      </c>
      <c r="F174" s="2" t="s">
        <v>541</v>
      </c>
      <c r="G174" s="28">
        <v>946</v>
      </c>
      <c r="H174" s="28">
        <v>2</v>
      </c>
      <c r="I174" s="28">
        <v>2</v>
      </c>
      <c r="J174" s="28">
        <v>0</v>
      </c>
      <c r="K174" s="121"/>
      <c r="L174" s="150"/>
      <c r="M174" s="59"/>
      <c r="N174" s="59">
        <f t="shared" si="132"/>
        <v>0</v>
      </c>
      <c r="O174" s="59"/>
      <c r="P174" s="121"/>
      <c r="Q174" s="150"/>
      <c r="R174" s="59"/>
      <c r="S174" s="59">
        <f t="shared" si="133"/>
        <v>0</v>
      </c>
      <c r="T174" s="59"/>
      <c r="U174" s="121"/>
      <c r="V174" s="150"/>
      <c r="W174" s="59"/>
      <c r="X174" s="59">
        <f t="shared" si="134"/>
        <v>0</v>
      </c>
      <c r="Y174" s="59"/>
      <c r="Z174" s="121"/>
      <c r="AA174" s="150"/>
      <c r="AB174" s="59"/>
      <c r="AC174" s="59">
        <f t="shared" si="135"/>
        <v>0</v>
      </c>
      <c r="AD174" s="59"/>
      <c r="AE174" s="121"/>
      <c r="AF174" s="150"/>
      <c r="AG174" s="59"/>
      <c r="AH174" s="59">
        <f t="shared" si="136"/>
        <v>0</v>
      </c>
      <c r="AI174" s="59"/>
      <c r="AJ174" s="121"/>
      <c r="AK174" s="150"/>
      <c r="AL174" s="59"/>
      <c r="AM174" s="59"/>
      <c r="AN174" s="59"/>
      <c r="AO174" s="121"/>
      <c r="AP174" s="150"/>
      <c r="AQ174" s="59"/>
      <c r="AR174" s="59">
        <f t="shared" si="124"/>
        <v>0</v>
      </c>
      <c r="AS174" s="59"/>
      <c r="AT174" s="121"/>
      <c r="AU174" s="150"/>
      <c r="AV174" s="59"/>
      <c r="AW174" s="59"/>
      <c r="AX174" s="59"/>
      <c r="AY174" s="121"/>
      <c r="AZ174" s="150"/>
      <c r="BA174" s="59"/>
      <c r="BB174" s="59"/>
      <c r="BC174" s="59"/>
      <c r="BD174" s="121"/>
      <c r="BE174" s="150"/>
      <c r="BF174" s="59"/>
      <c r="BG174" s="59"/>
      <c r="BH174" s="59"/>
      <c r="BI174" s="150"/>
      <c r="BJ174" s="69"/>
      <c r="BK174" s="59">
        <f t="shared" si="137"/>
        <v>0</v>
      </c>
      <c r="BL174" s="59"/>
      <c r="BM174" s="121">
        <v>1</v>
      </c>
      <c r="BN174" s="146">
        <v>0</v>
      </c>
      <c r="BO174" s="59">
        <v>1</v>
      </c>
      <c r="BP174" s="59">
        <f t="shared" si="138"/>
        <v>1</v>
      </c>
      <c r="BQ174" s="149">
        <f t="shared" si="143"/>
        <v>1</v>
      </c>
      <c r="BR174" s="121"/>
      <c r="BS174" s="150"/>
      <c r="BT174" s="59"/>
      <c r="BU174" s="59">
        <f t="shared" si="139"/>
        <v>0</v>
      </c>
      <c r="BV174" s="121"/>
      <c r="BW174" s="150"/>
      <c r="BX174" s="59"/>
      <c r="BY174" s="59">
        <f t="shared" si="140"/>
        <v>0</v>
      </c>
      <c r="BZ174" s="121"/>
      <c r="CA174" s="150"/>
      <c r="CB174" s="59"/>
      <c r="CC174" s="59">
        <f t="shared" si="129"/>
        <v>0</v>
      </c>
      <c r="CD174" s="121"/>
      <c r="CE174" s="150"/>
      <c r="CF174" s="108"/>
      <c r="CG174" s="59">
        <f t="shared" si="130"/>
        <v>0</v>
      </c>
      <c r="CH174" s="121"/>
      <c r="CI174" s="150"/>
      <c r="CJ174" s="108"/>
      <c r="CK174" s="59">
        <f t="shared" si="126"/>
        <v>0</v>
      </c>
      <c r="CL174" s="121">
        <v>3</v>
      </c>
      <c r="CM174" s="150"/>
      <c r="CN174" s="109"/>
      <c r="CO174" s="62">
        <f t="shared" si="141"/>
        <v>0</v>
      </c>
      <c r="CP174" s="121"/>
      <c r="CQ174" s="150">
        <v>1</v>
      </c>
      <c r="CR174" s="108"/>
      <c r="CS174" s="59">
        <f t="shared" si="131"/>
        <v>1</v>
      </c>
      <c r="CT174" s="121">
        <v>1</v>
      </c>
      <c r="CU174" s="150"/>
      <c r="CV174" s="108"/>
      <c r="CW174" s="108"/>
      <c r="CX174" s="108"/>
      <c r="CY174" s="108"/>
      <c r="CZ174" s="59">
        <f t="shared" si="127"/>
        <v>0</v>
      </c>
      <c r="DA174" s="121"/>
      <c r="DB174" s="150"/>
      <c r="DC174" s="108"/>
      <c r="DD174" s="59">
        <f t="shared" si="142"/>
        <v>0</v>
      </c>
      <c r="DE174" s="121"/>
      <c r="DF174" s="150"/>
      <c r="DG174" s="108"/>
      <c r="DH174" s="59">
        <f t="shared" si="144"/>
        <v>0</v>
      </c>
    </row>
    <row r="175" spans="1:112">
      <c r="A175" s="86">
        <v>85</v>
      </c>
      <c r="B175" s="248"/>
      <c r="C175" s="24" t="s">
        <v>101</v>
      </c>
      <c r="D175" s="130" t="s">
        <v>422</v>
      </c>
      <c r="E175" s="4" t="s">
        <v>581</v>
      </c>
      <c r="F175" s="2" t="s">
        <v>541</v>
      </c>
      <c r="G175" s="28">
        <v>1124</v>
      </c>
      <c r="H175" s="28">
        <v>49</v>
      </c>
      <c r="I175" s="28">
        <v>49</v>
      </c>
      <c r="J175" s="28">
        <v>0</v>
      </c>
      <c r="K175" s="121"/>
      <c r="L175" s="150"/>
      <c r="M175" s="59"/>
      <c r="N175" s="59">
        <f t="shared" si="132"/>
        <v>0</v>
      </c>
      <c r="O175" s="59"/>
      <c r="P175" s="121"/>
      <c r="Q175" s="150"/>
      <c r="R175" s="59"/>
      <c r="S175" s="59">
        <f t="shared" si="133"/>
        <v>0</v>
      </c>
      <c r="T175" s="59"/>
      <c r="U175" s="121"/>
      <c r="V175" s="150"/>
      <c r="W175" s="59"/>
      <c r="X175" s="59">
        <f t="shared" si="134"/>
        <v>0</v>
      </c>
      <c r="Y175" s="59"/>
      <c r="Z175" s="121"/>
      <c r="AA175" s="150"/>
      <c r="AB175" s="59"/>
      <c r="AC175" s="59">
        <f t="shared" si="135"/>
        <v>0</v>
      </c>
      <c r="AD175" s="59"/>
      <c r="AE175" s="121"/>
      <c r="AF175" s="150"/>
      <c r="AG175" s="59"/>
      <c r="AH175" s="59">
        <f t="shared" si="136"/>
        <v>0</v>
      </c>
      <c r="AI175" s="59"/>
      <c r="AJ175" s="121"/>
      <c r="AK175" s="150">
        <v>1</v>
      </c>
      <c r="AL175" s="59"/>
      <c r="AM175" s="59"/>
      <c r="AN175" s="59"/>
      <c r="AO175" s="121"/>
      <c r="AP175" s="150"/>
      <c r="AQ175" s="59"/>
      <c r="AR175" s="59">
        <f t="shared" si="124"/>
        <v>0</v>
      </c>
      <c r="AS175" s="59"/>
      <c r="AT175" s="121"/>
      <c r="AU175" s="150"/>
      <c r="AV175" s="59"/>
      <c r="AW175" s="59"/>
      <c r="AX175" s="59"/>
      <c r="AY175" s="121"/>
      <c r="AZ175" s="150"/>
      <c r="BA175" s="59"/>
      <c r="BB175" s="59"/>
      <c r="BC175" s="59"/>
      <c r="BD175" s="121"/>
      <c r="BE175" s="150"/>
      <c r="BF175" s="59"/>
      <c r="BG175" s="59"/>
      <c r="BH175" s="59"/>
      <c r="BI175" s="150"/>
      <c r="BJ175" s="69"/>
      <c r="BK175" s="59">
        <f t="shared" si="137"/>
        <v>0</v>
      </c>
      <c r="BL175" s="59"/>
      <c r="BM175" s="121">
        <v>1</v>
      </c>
      <c r="BN175" s="150"/>
      <c r="BO175" s="59"/>
      <c r="BP175" s="59">
        <f t="shared" si="138"/>
        <v>0</v>
      </c>
      <c r="BQ175" s="149">
        <f t="shared" si="143"/>
        <v>0</v>
      </c>
      <c r="BR175" s="121"/>
      <c r="BS175" s="150"/>
      <c r="BT175" s="59"/>
      <c r="BU175" s="59">
        <f t="shared" si="139"/>
        <v>0</v>
      </c>
      <c r="BV175" s="121"/>
      <c r="BW175" s="150"/>
      <c r="BX175" s="59"/>
      <c r="BY175" s="59">
        <f t="shared" si="140"/>
        <v>0</v>
      </c>
      <c r="BZ175" s="121"/>
      <c r="CA175" s="150"/>
      <c r="CB175" s="59"/>
      <c r="CC175" s="59">
        <f t="shared" si="129"/>
        <v>0</v>
      </c>
      <c r="CD175" s="121"/>
      <c r="CE175" s="150"/>
      <c r="CF175" s="108"/>
      <c r="CG175" s="59">
        <f t="shared" si="130"/>
        <v>0</v>
      </c>
      <c r="CH175" s="121"/>
      <c r="CI175" s="150"/>
      <c r="CJ175" s="108"/>
      <c r="CK175" s="59">
        <f t="shared" si="126"/>
        <v>0</v>
      </c>
      <c r="CL175" s="121">
        <v>3</v>
      </c>
      <c r="CM175" s="150"/>
      <c r="CN175" s="109">
        <v>1</v>
      </c>
      <c r="CO175" s="62">
        <f t="shared" si="141"/>
        <v>1</v>
      </c>
      <c r="CP175" s="121"/>
      <c r="CQ175" s="150">
        <v>1</v>
      </c>
      <c r="CR175" s="108"/>
      <c r="CS175" s="59">
        <f t="shared" si="131"/>
        <v>1</v>
      </c>
      <c r="CT175" s="121">
        <v>1</v>
      </c>
      <c r="CU175" s="150"/>
      <c r="CV175" s="108"/>
      <c r="CW175" s="108">
        <v>1</v>
      </c>
      <c r="CX175" s="108"/>
      <c r="CY175" s="108"/>
      <c r="CZ175" s="59">
        <f t="shared" si="127"/>
        <v>1</v>
      </c>
      <c r="DA175" s="121"/>
      <c r="DB175" s="150">
        <v>1</v>
      </c>
      <c r="DC175" s="108"/>
      <c r="DD175" s="59">
        <f t="shared" si="142"/>
        <v>1</v>
      </c>
      <c r="DE175" s="121"/>
      <c r="DF175" s="150"/>
      <c r="DG175" s="108"/>
      <c r="DH175" s="59">
        <f t="shared" si="144"/>
        <v>0</v>
      </c>
    </row>
    <row r="176" spans="1:112">
      <c r="A176" s="86">
        <v>86</v>
      </c>
      <c r="B176" s="248"/>
      <c r="C176" s="24" t="s">
        <v>106</v>
      </c>
      <c r="D176" s="129" t="s">
        <v>595</v>
      </c>
      <c r="E176" s="4" t="s">
        <v>581</v>
      </c>
      <c r="F176" s="2" t="s">
        <v>541</v>
      </c>
      <c r="G176" s="28">
        <v>1741</v>
      </c>
      <c r="H176" s="28">
        <v>35</v>
      </c>
      <c r="I176" s="28">
        <v>19</v>
      </c>
      <c r="J176" s="28">
        <v>0</v>
      </c>
      <c r="K176" s="121"/>
      <c r="L176" s="150"/>
      <c r="M176" s="59"/>
      <c r="N176" s="59">
        <f t="shared" si="132"/>
        <v>0</v>
      </c>
      <c r="O176" s="59"/>
      <c r="P176" s="121"/>
      <c r="Q176" s="150"/>
      <c r="R176" s="59"/>
      <c r="S176" s="59">
        <f t="shared" si="133"/>
        <v>0</v>
      </c>
      <c r="T176" s="59"/>
      <c r="U176" s="121"/>
      <c r="V176" s="150"/>
      <c r="W176" s="59"/>
      <c r="X176" s="59">
        <f t="shared" si="134"/>
        <v>0</v>
      </c>
      <c r="Y176" s="59"/>
      <c r="Z176" s="121"/>
      <c r="AA176" s="150"/>
      <c r="AB176" s="59"/>
      <c r="AC176" s="59">
        <f t="shared" si="135"/>
        <v>0</v>
      </c>
      <c r="AD176" s="59"/>
      <c r="AE176" s="121"/>
      <c r="AF176" s="150"/>
      <c r="AG176" s="59"/>
      <c r="AH176" s="59">
        <f t="shared" si="136"/>
        <v>0</v>
      </c>
      <c r="AI176" s="59"/>
      <c r="AJ176" s="121"/>
      <c r="AK176" s="150"/>
      <c r="AL176" s="59"/>
      <c r="AM176" s="59"/>
      <c r="AN176" s="59"/>
      <c r="AO176" s="121"/>
      <c r="AP176" s="146">
        <v>1</v>
      </c>
      <c r="AQ176" s="59"/>
      <c r="AR176" s="59">
        <f t="shared" si="124"/>
        <v>1</v>
      </c>
      <c r="AS176" s="59"/>
      <c r="AT176" s="121"/>
      <c r="AU176" s="150"/>
      <c r="AV176" s="59"/>
      <c r="AW176" s="59"/>
      <c r="AX176" s="59"/>
      <c r="AY176" s="121"/>
      <c r="AZ176" s="150"/>
      <c r="BA176" s="59"/>
      <c r="BB176" s="59"/>
      <c r="BC176" s="59"/>
      <c r="BD176" s="121"/>
      <c r="BE176" s="150"/>
      <c r="BF176" s="59"/>
      <c r="BG176" s="59"/>
      <c r="BH176" s="59"/>
      <c r="BI176" s="150"/>
      <c r="BJ176" s="69"/>
      <c r="BK176" s="59">
        <f t="shared" si="137"/>
        <v>0</v>
      </c>
      <c r="BL176" s="59"/>
      <c r="BM176" s="121">
        <v>1</v>
      </c>
      <c r="BN176" s="146">
        <v>0</v>
      </c>
      <c r="BO176" s="59"/>
      <c r="BP176" s="59">
        <f t="shared" si="138"/>
        <v>0</v>
      </c>
      <c r="BQ176" s="149">
        <f t="shared" si="143"/>
        <v>1</v>
      </c>
      <c r="BR176" s="121"/>
      <c r="BS176" s="150"/>
      <c r="BT176" s="59"/>
      <c r="BU176" s="59">
        <f t="shared" si="139"/>
        <v>0</v>
      </c>
      <c r="BV176" s="121"/>
      <c r="BW176" s="150"/>
      <c r="BX176" s="59"/>
      <c r="BY176" s="59">
        <f t="shared" si="140"/>
        <v>0</v>
      </c>
      <c r="BZ176" s="121"/>
      <c r="CA176" s="150"/>
      <c r="CB176" s="59"/>
      <c r="CC176" s="59">
        <f t="shared" si="129"/>
        <v>0</v>
      </c>
      <c r="CD176" s="121"/>
      <c r="CE176" s="150"/>
      <c r="CF176" s="108"/>
      <c r="CG176" s="59">
        <f t="shared" si="130"/>
        <v>0</v>
      </c>
      <c r="CH176" s="121"/>
      <c r="CI176" s="150"/>
      <c r="CJ176" s="108"/>
      <c r="CK176" s="59">
        <f t="shared" si="126"/>
        <v>0</v>
      </c>
      <c r="CL176" s="121">
        <v>3</v>
      </c>
      <c r="CM176" s="150"/>
      <c r="CN176" s="109"/>
      <c r="CO176" s="62">
        <f t="shared" si="141"/>
        <v>0</v>
      </c>
      <c r="CP176" s="121"/>
      <c r="CQ176" s="150">
        <v>1</v>
      </c>
      <c r="CR176" s="108"/>
      <c r="CS176" s="59">
        <f t="shared" si="131"/>
        <v>1</v>
      </c>
      <c r="CT176" s="121">
        <v>1</v>
      </c>
      <c r="CU176" s="150">
        <v>1</v>
      </c>
      <c r="CV176" s="108"/>
      <c r="CW176" s="108"/>
      <c r="CX176" s="108"/>
      <c r="CY176" s="108"/>
      <c r="CZ176" s="59">
        <f t="shared" si="127"/>
        <v>1</v>
      </c>
      <c r="DA176" s="121"/>
      <c r="DB176" s="150">
        <v>1</v>
      </c>
      <c r="DC176" s="108"/>
      <c r="DD176" s="59">
        <f t="shared" si="142"/>
        <v>1</v>
      </c>
      <c r="DE176" s="121"/>
      <c r="DF176" s="150"/>
      <c r="DG176" s="108"/>
      <c r="DH176" s="59">
        <f t="shared" si="144"/>
        <v>0</v>
      </c>
    </row>
    <row r="177" spans="1:112">
      <c r="A177" s="86">
        <v>87</v>
      </c>
      <c r="B177" s="248"/>
      <c r="C177" s="208" t="s">
        <v>111</v>
      </c>
      <c r="D177" s="129" t="s">
        <v>595</v>
      </c>
      <c r="E177" s="4" t="s">
        <v>581</v>
      </c>
      <c r="F177" s="99" t="s">
        <v>543</v>
      </c>
      <c r="G177" s="28">
        <v>1008</v>
      </c>
      <c r="H177" s="28">
        <v>0</v>
      </c>
      <c r="I177" s="28">
        <v>0</v>
      </c>
      <c r="J177" s="28">
        <v>0</v>
      </c>
      <c r="K177" s="121"/>
      <c r="L177" s="150"/>
      <c r="M177" s="59"/>
      <c r="N177" s="59">
        <f t="shared" si="132"/>
        <v>0</v>
      </c>
      <c r="O177" s="59"/>
      <c r="P177" s="121"/>
      <c r="Q177" s="150"/>
      <c r="R177" s="59"/>
      <c r="S177" s="59">
        <f t="shared" si="133"/>
        <v>0</v>
      </c>
      <c r="T177" s="59"/>
      <c r="U177" s="121"/>
      <c r="V177" s="150"/>
      <c r="W177" s="59"/>
      <c r="X177" s="59">
        <f t="shared" si="134"/>
        <v>0</v>
      </c>
      <c r="Y177" s="59"/>
      <c r="Z177" s="121"/>
      <c r="AA177" s="150"/>
      <c r="AB177" s="59"/>
      <c r="AC177" s="59">
        <f t="shared" si="135"/>
        <v>0</v>
      </c>
      <c r="AD177" s="59"/>
      <c r="AE177" s="121"/>
      <c r="AF177" s="150"/>
      <c r="AG177" s="59"/>
      <c r="AH177" s="59">
        <f t="shared" si="136"/>
        <v>0</v>
      </c>
      <c r="AI177" s="59"/>
      <c r="AJ177" s="121"/>
      <c r="AK177" s="150"/>
      <c r="AL177" s="59"/>
      <c r="AM177" s="59"/>
      <c r="AN177" s="59"/>
      <c r="AO177" s="121"/>
      <c r="AP177" s="150"/>
      <c r="AQ177" s="59"/>
      <c r="AR177" s="59">
        <f t="shared" si="124"/>
        <v>0</v>
      </c>
      <c r="AS177" s="59"/>
      <c r="AT177" s="121"/>
      <c r="AU177" s="150"/>
      <c r="AV177" s="59"/>
      <c r="AW177" s="59"/>
      <c r="AX177" s="59"/>
      <c r="AY177" s="121"/>
      <c r="AZ177" s="150"/>
      <c r="BA177" s="59"/>
      <c r="BB177" s="59"/>
      <c r="BC177" s="59"/>
      <c r="BD177" s="121"/>
      <c r="BE177" s="150"/>
      <c r="BF177" s="59"/>
      <c r="BG177" s="59"/>
      <c r="BH177" s="59"/>
      <c r="BI177" s="150"/>
      <c r="BJ177" s="69"/>
      <c r="BK177" s="59">
        <f t="shared" si="137"/>
        <v>0</v>
      </c>
      <c r="BL177" s="59"/>
      <c r="BM177" s="121">
        <v>1</v>
      </c>
      <c r="BN177" s="150">
        <v>1</v>
      </c>
      <c r="BO177" s="59"/>
      <c r="BP177" s="59">
        <f t="shared" si="138"/>
        <v>1</v>
      </c>
      <c r="BQ177" s="149">
        <f t="shared" si="143"/>
        <v>1</v>
      </c>
      <c r="BR177" s="121"/>
      <c r="BS177" s="150"/>
      <c r="BT177" s="59"/>
      <c r="BU177" s="59">
        <f t="shared" si="139"/>
        <v>0</v>
      </c>
      <c r="BV177" s="121"/>
      <c r="BW177" s="150"/>
      <c r="BX177" s="59"/>
      <c r="BY177" s="59">
        <f t="shared" si="140"/>
        <v>0</v>
      </c>
      <c r="BZ177" s="121"/>
      <c r="CA177" s="150"/>
      <c r="CB177" s="59"/>
      <c r="CC177" s="59">
        <f t="shared" si="129"/>
        <v>0</v>
      </c>
      <c r="CD177" s="121"/>
      <c r="CE177" s="150"/>
      <c r="CF177" s="108"/>
      <c r="CG177" s="59">
        <f t="shared" si="130"/>
        <v>0</v>
      </c>
      <c r="CH177" s="121"/>
      <c r="CI177" s="150"/>
      <c r="CJ177" s="108"/>
      <c r="CK177" s="59">
        <f t="shared" si="126"/>
        <v>0</v>
      </c>
      <c r="CL177" s="121">
        <v>3</v>
      </c>
      <c r="CM177" s="150"/>
      <c r="CN177" s="109"/>
      <c r="CO177" s="62">
        <f t="shared" si="141"/>
        <v>0</v>
      </c>
      <c r="CP177" s="121"/>
      <c r="CQ177" s="150">
        <v>1</v>
      </c>
      <c r="CR177" s="108"/>
      <c r="CS177" s="59">
        <f t="shared" si="131"/>
        <v>1</v>
      </c>
      <c r="CT177" s="121">
        <v>1</v>
      </c>
      <c r="CU177" s="150"/>
      <c r="CV177" s="108"/>
      <c r="CW177" s="108"/>
      <c r="CX177" s="108"/>
      <c r="CY177" s="108"/>
      <c r="CZ177" s="59">
        <f t="shared" si="127"/>
        <v>0</v>
      </c>
      <c r="DA177" s="121"/>
      <c r="DB177" s="150">
        <v>1</v>
      </c>
      <c r="DC177" s="108"/>
      <c r="DD177" s="59">
        <f t="shared" si="142"/>
        <v>1</v>
      </c>
      <c r="DE177" s="121"/>
      <c r="DF177" s="150"/>
      <c r="DG177" s="108"/>
      <c r="DH177" s="59">
        <f t="shared" si="144"/>
        <v>0</v>
      </c>
    </row>
    <row r="178" spans="1:112">
      <c r="A178" s="86">
        <v>88</v>
      </c>
      <c r="B178" s="248"/>
      <c r="C178" s="24" t="s">
        <v>104</v>
      </c>
      <c r="D178" s="129" t="s">
        <v>595</v>
      </c>
      <c r="E178" s="4" t="s">
        <v>581</v>
      </c>
      <c r="F178" s="2" t="s">
        <v>541</v>
      </c>
      <c r="G178" s="28">
        <v>1195</v>
      </c>
      <c r="H178" s="28">
        <v>15</v>
      </c>
      <c r="I178" s="28">
        <v>15</v>
      </c>
      <c r="J178" s="28">
        <v>0</v>
      </c>
      <c r="K178" s="121"/>
      <c r="L178" s="150"/>
      <c r="M178" s="59"/>
      <c r="N178" s="59">
        <f t="shared" si="132"/>
        <v>0</v>
      </c>
      <c r="O178" s="59"/>
      <c r="P178" s="121"/>
      <c r="Q178" s="150"/>
      <c r="R178" s="59"/>
      <c r="S178" s="59">
        <f t="shared" si="133"/>
        <v>0</v>
      </c>
      <c r="T178" s="59"/>
      <c r="U178" s="121"/>
      <c r="V178" s="150"/>
      <c r="W178" s="59"/>
      <c r="X178" s="59">
        <f t="shared" si="134"/>
        <v>0</v>
      </c>
      <c r="Y178" s="59"/>
      <c r="Z178" s="121"/>
      <c r="AA178" s="150"/>
      <c r="AB178" s="59"/>
      <c r="AC178" s="59">
        <f t="shared" si="135"/>
        <v>0</v>
      </c>
      <c r="AD178" s="59"/>
      <c r="AE178" s="121"/>
      <c r="AF178" s="150"/>
      <c r="AG178" s="59"/>
      <c r="AH178" s="59">
        <f t="shared" si="136"/>
        <v>0</v>
      </c>
      <c r="AI178" s="59"/>
      <c r="AJ178" s="121"/>
      <c r="AK178" s="150"/>
      <c r="AL178" s="59"/>
      <c r="AM178" s="59"/>
      <c r="AN178" s="59"/>
      <c r="AO178" s="121"/>
      <c r="AP178" s="150"/>
      <c r="AQ178" s="59"/>
      <c r="AR178" s="59">
        <f t="shared" si="124"/>
        <v>0</v>
      </c>
      <c r="AS178" s="59"/>
      <c r="AT178" s="121"/>
      <c r="AU178" s="150"/>
      <c r="AV178" s="59"/>
      <c r="AW178" s="59"/>
      <c r="AX178" s="59"/>
      <c r="AY178" s="121"/>
      <c r="AZ178" s="150"/>
      <c r="BA178" s="59"/>
      <c r="BB178" s="59"/>
      <c r="BC178" s="59"/>
      <c r="BD178" s="121"/>
      <c r="BE178" s="150"/>
      <c r="BF178" s="59"/>
      <c r="BG178" s="59"/>
      <c r="BH178" s="59"/>
      <c r="BI178" s="150"/>
      <c r="BJ178" s="69"/>
      <c r="BK178" s="59">
        <f t="shared" si="137"/>
        <v>0</v>
      </c>
      <c r="BL178" s="59"/>
      <c r="BM178" s="121">
        <v>1</v>
      </c>
      <c r="BN178" s="150">
        <v>1</v>
      </c>
      <c r="BO178" s="59"/>
      <c r="BP178" s="59">
        <f t="shared" si="138"/>
        <v>1</v>
      </c>
      <c r="BQ178" s="149">
        <f t="shared" si="143"/>
        <v>1</v>
      </c>
      <c r="BR178" s="121"/>
      <c r="BS178" s="150"/>
      <c r="BT178" s="59"/>
      <c r="BU178" s="59">
        <f t="shared" si="139"/>
        <v>0</v>
      </c>
      <c r="BV178" s="121"/>
      <c r="BW178" s="150"/>
      <c r="BX178" s="59"/>
      <c r="BY178" s="59">
        <f t="shared" si="140"/>
        <v>0</v>
      </c>
      <c r="BZ178" s="121"/>
      <c r="CA178" s="150"/>
      <c r="CB178" s="59"/>
      <c r="CC178" s="59">
        <f t="shared" si="129"/>
        <v>0</v>
      </c>
      <c r="CD178" s="121"/>
      <c r="CE178" s="150"/>
      <c r="CF178" s="108"/>
      <c r="CG178" s="59">
        <f t="shared" si="130"/>
        <v>0</v>
      </c>
      <c r="CH178" s="121"/>
      <c r="CI178" s="150"/>
      <c r="CJ178" s="108"/>
      <c r="CK178" s="59">
        <f t="shared" si="126"/>
        <v>0</v>
      </c>
      <c r="CL178" s="121">
        <v>3</v>
      </c>
      <c r="CM178" s="150"/>
      <c r="CN178" s="109"/>
      <c r="CO178" s="62">
        <f t="shared" si="141"/>
        <v>0</v>
      </c>
      <c r="CP178" s="121"/>
      <c r="CQ178" s="150">
        <v>2</v>
      </c>
      <c r="CR178" s="108"/>
      <c r="CS178" s="59">
        <f t="shared" si="131"/>
        <v>2</v>
      </c>
      <c r="CT178" s="121">
        <v>1</v>
      </c>
      <c r="CU178" s="150"/>
      <c r="CV178" s="108"/>
      <c r="CW178" s="108"/>
      <c r="CX178" s="108"/>
      <c r="CY178" s="108"/>
      <c r="CZ178" s="59">
        <f t="shared" si="127"/>
        <v>0</v>
      </c>
      <c r="DA178" s="121"/>
      <c r="DB178" s="150">
        <v>0</v>
      </c>
      <c r="DC178" s="108"/>
      <c r="DD178" s="59">
        <f t="shared" si="142"/>
        <v>0</v>
      </c>
      <c r="DE178" s="121"/>
      <c r="DF178" s="150"/>
      <c r="DG178" s="108"/>
      <c r="DH178" s="59">
        <f t="shared" si="144"/>
        <v>0</v>
      </c>
    </row>
    <row r="179" spans="1:112">
      <c r="A179" s="86">
        <v>89</v>
      </c>
      <c r="B179" s="248"/>
      <c r="C179" s="24" t="s">
        <v>102</v>
      </c>
      <c r="D179" s="129" t="s">
        <v>595</v>
      </c>
      <c r="E179" s="4" t="s">
        <v>581</v>
      </c>
      <c r="F179" s="99" t="s">
        <v>543</v>
      </c>
      <c r="G179" s="28">
        <v>1139</v>
      </c>
      <c r="H179" s="28">
        <v>0</v>
      </c>
      <c r="I179" s="28">
        <v>0</v>
      </c>
      <c r="J179" s="28">
        <v>0</v>
      </c>
      <c r="K179" s="121"/>
      <c r="L179" s="150"/>
      <c r="M179" s="59"/>
      <c r="N179" s="59">
        <f t="shared" si="132"/>
        <v>0</v>
      </c>
      <c r="O179" s="59"/>
      <c r="P179" s="121"/>
      <c r="Q179" s="150"/>
      <c r="R179" s="59"/>
      <c r="S179" s="59">
        <f t="shared" si="133"/>
        <v>0</v>
      </c>
      <c r="T179" s="59"/>
      <c r="U179" s="121"/>
      <c r="V179" s="150"/>
      <c r="W179" s="59"/>
      <c r="X179" s="59">
        <f t="shared" si="134"/>
        <v>0</v>
      </c>
      <c r="Y179" s="59"/>
      <c r="Z179" s="121"/>
      <c r="AA179" s="150"/>
      <c r="AB179" s="59"/>
      <c r="AC179" s="59">
        <f t="shared" si="135"/>
        <v>0</v>
      </c>
      <c r="AD179" s="59"/>
      <c r="AE179" s="121"/>
      <c r="AF179" s="150"/>
      <c r="AG179" s="59"/>
      <c r="AH179" s="59">
        <f t="shared" si="136"/>
        <v>0</v>
      </c>
      <c r="AI179" s="59"/>
      <c r="AJ179" s="121"/>
      <c r="AK179" s="150"/>
      <c r="AL179" s="59"/>
      <c r="AM179" s="59"/>
      <c r="AN179" s="59"/>
      <c r="AO179" s="121"/>
      <c r="AP179" s="150"/>
      <c r="AQ179" s="59"/>
      <c r="AR179" s="59">
        <f t="shared" si="124"/>
        <v>0</v>
      </c>
      <c r="AS179" s="59"/>
      <c r="AT179" s="121"/>
      <c r="AU179" s="150"/>
      <c r="AV179" s="59"/>
      <c r="AW179" s="59"/>
      <c r="AX179" s="59"/>
      <c r="AY179" s="121"/>
      <c r="AZ179" s="150"/>
      <c r="BA179" s="59"/>
      <c r="BB179" s="59"/>
      <c r="BC179" s="59"/>
      <c r="BD179" s="121"/>
      <c r="BE179" s="150"/>
      <c r="BF179" s="59"/>
      <c r="BG179" s="59"/>
      <c r="BH179" s="59"/>
      <c r="BI179" s="150"/>
      <c r="BJ179" s="69"/>
      <c r="BK179" s="59">
        <f t="shared" si="137"/>
        <v>0</v>
      </c>
      <c r="BL179" s="59"/>
      <c r="BM179" s="121">
        <v>1</v>
      </c>
      <c r="BN179" s="150"/>
      <c r="BO179" s="59"/>
      <c r="BP179" s="59">
        <f t="shared" si="138"/>
        <v>0</v>
      </c>
      <c r="BQ179" s="149">
        <f t="shared" si="143"/>
        <v>0</v>
      </c>
      <c r="BR179" s="121"/>
      <c r="BS179" s="150"/>
      <c r="BT179" s="59"/>
      <c r="BU179" s="59">
        <f t="shared" si="139"/>
        <v>0</v>
      </c>
      <c r="BV179" s="121"/>
      <c r="BW179" s="150"/>
      <c r="BX179" s="59"/>
      <c r="BY179" s="59">
        <f t="shared" si="140"/>
        <v>0</v>
      </c>
      <c r="BZ179" s="121"/>
      <c r="CA179" s="150"/>
      <c r="CB179" s="59"/>
      <c r="CC179" s="59">
        <f t="shared" si="129"/>
        <v>0</v>
      </c>
      <c r="CD179" s="121"/>
      <c r="CE179" s="150"/>
      <c r="CF179" s="108"/>
      <c r="CG179" s="59">
        <f t="shared" si="130"/>
        <v>0</v>
      </c>
      <c r="CH179" s="121"/>
      <c r="CI179" s="150"/>
      <c r="CJ179" s="108"/>
      <c r="CK179" s="59">
        <f t="shared" si="126"/>
        <v>0</v>
      </c>
      <c r="CL179" s="121">
        <v>3</v>
      </c>
      <c r="CM179" s="150"/>
      <c r="CN179" s="109"/>
      <c r="CO179" s="62">
        <f t="shared" si="141"/>
        <v>0</v>
      </c>
      <c r="CP179" s="121"/>
      <c r="CQ179" s="150">
        <v>1</v>
      </c>
      <c r="CR179" s="108"/>
      <c r="CS179" s="59">
        <f t="shared" si="131"/>
        <v>1</v>
      </c>
      <c r="CT179" s="121">
        <v>1</v>
      </c>
      <c r="CU179" s="150"/>
      <c r="CV179" s="108"/>
      <c r="CW179" s="108"/>
      <c r="CX179" s="108"/>
      <c r="CY179" s="108"/>
      <c r="CZ179" s="59">
        <f t="shared" si="127"/>
        <v>0</v>
      </c>
      <c r="DA179" s="121"/>
      <c r="DB179" s="150">
        <v>0</v>
      </c>
      <c r="DC179" s="108"/>
      <c r="DD179" s="59">
        <f t="shared" si="142"/>
        <v>0</v>
      </c>
      <c r="DE179" s="121"/>
      <c r="DF179" s="150"/>
      <c r="DG179" s="108"/>
      <c r="DH179" s="59">
        <f t="shared" si="144"/>
        <v>0</v>
      </c>
    </row>
    <row r="180" spans="1:112">
      <c r="A180" s="86">
        <v>90</v>
      </c>
      <c r="B180" s="248"/>
      <c r="C180" s="24" t="s">
        <v>108</v>
      </c>
      <c r="D180" s="130" t="s">
        <v>422</v>
      </c>
      <c r="E180" s="4" t="s">
        <v>581</v>
      </c>
      <c r="F180" s="2" t="s">
        <v>541</v>
      </c>
      <c r="G180" s="28">
        <v>1013</v>
      </c>
      <c r="H180" s="28">
        <v>37</v>
      </c>
      <c r="I180" s="28">
        <v>39</v>
      </c>
      <c r="J180" s="28">
        <v>0</v>
      </c>
      <c r="K180" s="121"/>
      <c r="L180" s="150"/>
      <c r="M180" s="59"/>
      <c r="N180" s="59">
        <f t="shared" si="132"/>
        <v>0</v>
      </c>
      <c r="O180" s="59"/>
      <c r="P180" s="121"/>
      <c r="Q180" s="150"/>
      <c r="R180" s="59"/>
      <c r="S180" s="59">
        <f t="shared" si="133"/>
        <v>0</v>
      </c>
      <c r="T180" s="59"/>
      <c r="U180" s="121"/>
      <c r="V180" s="150"/>
      <c r="W180" s="59"/>
      <c r="X180" s="59">
        <f t="shared" si="134"/>
        <v>0</v>
      </c>
      <c r="Y180" s="59"/>
      <c r="Z180" s="121"/>
      <c r="AA180" s="150"/>
      <c r="AB180" s="59"/>
      <c r="AC180" s="59">
        <f t="shared" si="135"/>
        <v>0</v>
      </c>
      <c r="AD180" s="59"/>
      <c r="AE180" s="121"/>
      <c r="AF180" s="150"/>
      <c r="AG180" s="59"/>
      <c r="AH180" s="59">
        <f t="shared" si="136"/>
        <v>0</v>
      </c>
      <c r="AI180" s="59"/>
      <c r="AJ180" s="121"/>
      <c r="AK180" s="150"/>
      <c r="AL180" s="59"/>
      <c r="AM180" s="59"/>
      <c r="AN180" s="59"/>
      <c r="AO180" s="121"/>
      <c r="AP180" s="150"/>
      <c r="AQ180" s="59"/>
      <c r="AR180" s="59">
        <f t="shared" si="124"/>
        <v>0</v>
      </c>
      <c r="AS180" s="59"/>
      <c r="AT180" s="121"/>
      <c r="AU180" s="150"/>
      <c r="AV180" s="59"/>
      <c r="AW180" s="59"/>
      <c r="AX180" s="59"/>
      <c r="AY180" s="121"/>
      <c r="AZ180" s="150"/>
      <c r="BA180" s="59"/>
      <c r="BB180" s="59"/>
      <c r="BC180" s="59"/>
      <c r="BD180" s="121"/>
      <c r="BE180" s="150"/>
      <c r="BF180" s="59"/>
      <c r="BG180" s="59"/>
      <c r="BH180" s="59"/>
      <c r="BI180" s="150"/>
      <c r="BJ180" s="69"/>
      <c r="BK180" s="59">
        <f t="shared" si="137"/>
        <v>0</v>
      </c>
      <c r="BL180" s="59"/>
      <c r="BM180" s="121">
        <v>1</v>
      </c>
      <c r="BN180" s="150">
        <v>1</v>
      </c>
      <c r="BO180" s="59"/>
      <c r="BP180" s="59">
        <f t="shared" si="138"/>
        <v>1</v>
      </c>
      <c r="BQ180" s="149">
        <f t="shared" si="143"/>
        <v>1</v>
      </c>
      <c r="BR180" s="121"/>
      <c r="BS180" s="150"/>
      <c r="BT180" s="59"/>
      <c r="BU180" s="59">
        <f t="shared" si="139"/>
        <v>0</v>
      </c>
      <c r="BV180" s="121"/>
      <c r="BW180" s="150"/>
      <c r="BX180" s="59"/>
      <c r="BY180" s="59">
        <f t="shared" si="140"/>
        <v>0</v>
      </c>
      <c r="BZ180" s="121"/>
      <c r="CA180" s="150"/>
      <c r="CB180" s="59"/>
      <c r="CC180" s="59">
        <f t="shared" si="129"/>
        <v>0</v>
      </c>
      <c r="CD180" s="121"/>
      <c r="CE180" s="150"/>
      <c r="CF180" s="108"/>
      <c r="CG180" s="59">
        <f t="shared" si="130"/>
        <v>0</v>
      </c>
      <c r="CH180" s="121"/>
      <c r="CI180" s="150"/>
      <c r="CJ180" s="108"/>
      <c r="CK180" s="59">
        <f t="shared" si="126"/>
        <v>0</v>
      </c>
      <c r="CL180" s="121">
        <v>3</v>
      </c>
      <c r="CM180" s="150"/>
      <c r="CN180" s="109"/>
      <c r="CO180" s="62">
        <f t="shared" si="141"/>
        <v>0</v>
      </c>
      <c r="CP180" s="121"/>
      <c r="CQ180" s="150">
        <v>1</v>
      </c>
      <c r="CR180" s="108"/>
      <c r="CS180" s="59">
        <f t="shared" si="131"/>
        <v>1</v>
      </c>
      <c r="CT180" s="121">
        <v>1</v>
      </c>
      <c r="CU180" s="150"/>
      <c r="CV180" s="108"/>
      <c r="CW180" s="108"/>
      <c r="CX180" s="108"/>
      <c r="CY180" s="108"/>
      <c r="CZ180" s="59">
        <f t="shared" si="127"/>
        <v>0</v>
      </c>
      <c r="DA180" s="121"/>
      <c r="DB180" s="150">
        <v>1</v>
      </c>
      <c r="DC180" s="108"/>
      <c r="DD180" s="59">
        <f t="shared" si="142"/>
        <v>1</v>
      </c>
      <c r="DE180" s="121"/>
      <c r="DF180" s="150"/>
      <c r="DG180" s="108"/>
      <c r="DH180" s="59">
        <f t="shared" si="144"/>
        <v>0</v>
      </c>
    </row>
    <row r="181" spans="1:112">
      <c r="A181" s="86">
        <v>91</v>
      </c>
      <c r="B181" s="248"/>
      <c r="C181" s="24" t="s">
        <v>107</v>
      </c>
      <c r="D181" s="129" t="s">
        <v>595</v>
      </c>
      <c r="E181" s="4" t="s">
        <v>581</v>
      </c>
      <c r="F181" s="2" t="s">
        <v>541</v>
      </c>
      <c r="G181" s="28">
        <v>493</v>
      </c>
      <c r="H181" s="28">
        <v>0</v>
      </c>
      <c r="I181" s="28">
        <v>0</v>
      </c>
      <c r="J181" s="28">
        <v>0</v>
      </c>
      <c r="K181" s="121"/>
      <c r="L181" s="150"/>
      <c r="M181" s="59"/>
      <c r="N181" s="59">
        <f t="shared" si="132"/>
        <v>0</v>
      </c>
      <c r="O181" s="59"/>
      <c r="P181" s="121"/>
      <c r="Q181" s="150"/>
      <c r="R181" s="59"/>
      <c r="S181" s="59">
        <f t="shared" si="133"/>
        <v>0</v>
      </c>
      <c r="T181" s="59"/>
      <c r="U181" s="121"/>
      <c r="V181" s="150"/>
      <c r="W181" s="59"/>
      <c r="X181" s="59">
        <f t="shared" si="134"/>
        <v>0</v>
      </c>
      <c r="Y181" s="59"/>
      <c r="Z181" s="121"/>
      <c r="AA181" s="150"/>
      <c r="AB181" s="59"/>
      <c r="AC181" s="59">
        <f t="shared" si="135"/>
        <v>0</v>
      </c>
      <c r="AD181" s="59"/>
      <c r="AE181" s="121"/>
      <c r="AF181" s="146">
        <v>0</v>
      </c>
      <c r="AG181" s="59"/>
      <c r="AH181" s="59">
        <f t="shared" si="136"/>
        <v>0</v>
      </c>
      <c r="AI181" s="59"/>
      <c r="AJ181" s="121"/>
      <c r="AK181" s="150"/>
      <c r="AL181" s="59"/>
      <c r="AM181" s="59"/>
      <c r="AN181" s="59"/>
      <c r="AO181" s="121"/>
      <c r="AP181" s="150"/>
      <c r="AQ181" s="59"/>
      <c r="AR181" s="59">
        <f t="shared" si="124"/>
        <v>0</v>
      </c>
      <c r="AS181" s="59"/>
      <c r="AT181" s="121"/>
      <c r="AU181" s="150"/>
      <c r="AV181" s="59"/>
      <c r="AW181" s="59"/>
      <c r="AX181" s="59"/>
      <c r="AY181" s="121"/>
      <c r="AZ181" s="150"/>
      <c r="BA181" s="59"/>
      <c r="BB181" s="59"/>
      <c r="BC181" s="59"/>
      <c r="BD181" s="121"/>
      <c r="BE181" s="150"/>
      <c r="BF181" s="59"/>
      <c r="BG181" s="59"/>
      <c r="BH181" s="59"/>
      <c r="BI181" s="150"/>
      <c r="BJ181" s="69"/>
      <c r="BK181" s="59">
        <f t="shared" si="137"/>
        <v>0</v>
      </c>
      <c r="BL181" s="59"/>
      <c r="BM181" s="121">
        <v>1</v>
      </c>
      <c r="BN181" s="146">
        <v>1</v>
      </c>
      <c r="BO181" s="59"/>
      <c r="BP181" s="59">
        <f t="shared" si="138"/>
        <v>1</v>
      </c>
      <c r="BQ181" s="149">
        <f t="shared" si="143"/>
        <v>1</v>
      </c>
      <c r="BR181" s="121"/>
      <c r="BS181" s="150"/>
      <c r="BT181" s="59"/>
      <c r="BU181" s="59">
        <f t="shared" si="139"/>
        <v>0</v>
      </c>
      <c r="BV181" s="121"/>
      <c r="BW181" s="150"/>
      <c r="BX181" s="59"/>
      <c r="BY181" s="59">
        <f t="shared" si="140"/>
        <v>0</v>
      </c>
      <c r="BZ181" s="121"/>
      <c r="CA181" s="150"/>
      <c r="CB181" s="59"/>
      <c r="CC181" s="59">
        <f t="shared" si="129"/>
        <v>0</v>
      </c>
      <c r="CD181" s="121"/>
      <c r="CE181" s="150"/>
      <c r="CF181" s="108"/>
      <c r="CG181" s="59">
        <f t="shared" si="130"/>
        <v>0</v>
      </c>
      <c r="CH181" s="121"/>
      <c r="CI181" s="150"/>
      <c r="CJ181" s="108"/>
      <c r="CK181" s="59">
        <f t="shared" si="126"/>
        <v>0</v>
      </c>
      <c r="CL181" s="121">
        <v>3</v>
      </c>
      <c r="CM181" s="150"/>
      <c r="CN181" s="109"/>
      <c r="CO181" s="62">
        <f t="shared" si="141"/>
        <v>0</v>
      </c>
      <c r="CP181" s="121"/>
      <c r="CQ181" s="150">
        <v>1</v>
      </c>
      <c r="CR181" s="108"/>
      <c r="CS181" s="59">
        <f t="shared" si="131"/>
        <v>1</v>
      </c>
      <c r="CT181" s="121">
        <v>1</v>
      </c>
      <c r="CU181" s="150"/>
      <c r="CV181" s="108"/>
      <c r="CW181" s="108"/>
      <c r="CX181" s="108"/>
      <c r="CY181" s="108"/>
      <c r="CZ181" s="59">
        <f t="shared" si="127"/>
        <v>0</v>
      </c>
      <c r="DA181" s="121"/>
      <c r="DB181" s="150">
        <v>0</v>
      </c>
      <c r="DC181" s="108"/>
      <c r="DD181" s="59">
        <f t="shared" si="142"/>
        <v>0</v>
      </c>
      <c r="DE181" s="121"/>
      <c r="DF181" s="150"/>
      <c r="DG181" s="108"/>
      <c r="DH181" s="59">
        <f t="shared" si="144"/>
        <v>0</v>
      </c>
    </row>
    <row r="182" spans="1:112">
      <c r="A182" s="86">
        <v>92</v>
      </c>
      <c r="B182" s="249"/>
      <c r="C182" s="208" t="s">
        <v>112</v>
      </c>
      <c r="D182" s="129" t="s">
        <v>595</v>
      </c>
      <c r="E182" s="4" t="s">
        <v>581</v>
      </c>
      <c r="F182" s="2" t="s">
        <v>541</v>
      </c>
      <c r="G182" s="28">
        <v>651</v>
      </c>
      <c r="H182" s="28">
        <v>0</v>
      </c>
      <c r="I182" s="28">
        <v>0</v>
      </c>
      <c r="J182" s="28">
        <v>0</v>
      </c>
      <c r="K182" s="121"/>
      <c r="L182" s="150"/>
      <c r="M182" s="59"/>
      <c r="N182" s="59">
        <f t="shared" si="132"/>
        <v>0</v>
      </c>
      <c r="O182" s="59"/>
      <c r="P182" s="121"/>
      <c r="Q182" s="150"/>
      <c r="R182" s="59"/>
      <c r="S182" s="59">
        <f t="shared" si="133"/>
        <v>0</v>
      </c>
      <c r="T182" s="59"/>
      <c r="U182" s="121"/>
      <c r="V182" s="150"/>
      <c r="W182" s="59"/>
      <c r="X182" s="59">
        <f t="shared" si="134"/>
        <v>0</v>
      </c>
      <c r="Y182" s="59"/>
      <c r="Z182" s="121"/>
      <c r="AA182" s="146">
        <v>0</v>
      </c>
      <c r="AB182" s="59"/>
      <c r="AC182" s="59">
        <f t="shared" si="135"/>
        <v>0</v>
      </c>
      <c r="AD182" s="59"/>
      <c r="AE182" s="121"/>
      <c r="AF182" s="150"/>
      <c r="AG182" s="59"/>
      <c r="AH182" s="59">
        <f t="shared" si="136"/>
        <v>0</v>
      </c>
      <c r="AI182" s="59"/>
      <c r="AJ182" s="121"/>
      <c r="AK182" s="150"/>
      <c r="AL182" s="59"/>
      <c r="AM182" s="59"/>
      <c r="AN182" s="59"/>
      <c r="AO182" s="121"/>
      <c r="AP182" s="150"/>
      <c r="AQ182" s="59"/>
      <c r="AR182" s="59">
        <f t="shared" si="124"/>
        <v>0</v>
      </c>
      <c r="AS182" s="59"/>
      <c r="AT182" s="121"/>
      <c r="AU182" s="150"/>
      <c r="AV182" s="59"/>
      <c r="AW182" s="59"/>
      <c r="AX182" s="59"/>
      <c r="AY182" s="121"/>
      <c r="AZ182" s="150"/>
      <c r="BA182" s="59"/>
      <c r="BB182" s="59"/>
      <c r="BC182" s="59"/>
      <c r="BD182" s="121"/>
      <c r="BE182" s="150"/>
      <c r="BF182" s="59"/>
      <c r="BG182" s="59"/>
      <c r="BH182" s="59"/>
      <c r="BI182" s="150"/>
      <c r="BJ182" s="69"/>
      <c r="BK182" s="59">
        <f t="shared" si="137"/>
        <v>0</v>
      </c>
      <c r="BL182" s="59"/>
      <c r="BM182" s="121">
        <v>1</v>
      </c>
      <c r="BN182" s="146">
        <v>1</v>
      </c>
      <c r="BO182" s="59"/>
      <c r="BP182" s="59">
        <f t="shared" si="138"/>
        <v>1</v>
      </c>
      <c r="BQ182" s="149">
        <f t="shared" si="143"/>
        <v>1</v>
      </c>
      <c r="BR182" s="121"/>
      <c r="BS182" s="150"/>
      <c r="BT182" s="59"/>
      <c r="BU182" s="59">
        <f t="shared" si="139"/>
        <v>0</v>
      </c>
      <c r="BV182" s="121"/>
      <c r="BW182" s="150"/>
      <c r="BX182" s="59"/>
      <c r="BY182" s="59">
        <f t="shared" si="140"/>
        <v>0</v>
      </c>
      <c r="BZ182" s="121"/>
      <c r="CA182" s="150"/>
      <c r="CB182" s="59"/>
      <c r="CC182" s="59">
        <f t="shared" si="129"/>
        <v>0</v>
      </c>
      <c r="CD182" s="121"/>
      <c r="CE182" s="150"/>
      <c r="CF182" s="108"/>
      <c r="CG182" s="59">
        <f t="shared" si="130"/>
        <v>0</v>
      </c>
      <c r="CH182" s="121"/>
      <c r="CI182" s="150"/>
      <c r="CJ182" s="108"/>
      <c r="CK182" s="59">
        <f t="shared" si="126"/>
        <v>0</v>
      </c>
      <c r="CL182" s="121">
        <v>3</v>
      </c>
      <c r="CM182" s="150"/>
      <c r="CN182" s="109"/>
      <c r="CO182" s="62">
        <f t="shared" si="141"/>
        <v>0</v>
      </c>
      <c r="CP182" s="121"/>
      <c r="CQ182" s="150">
        <v>1</v>
      </c>
      <c r="CR182" s="108"/>
      <c r="CS182" s="59">
        <f t="shared" si="131"/>
        <v>1</v>
      </c>
      <c r="CT182" s="121">
        <v>1</v>
      </c>
      <c r="CU182" s="150"/>
      <c r="CV182" s="108"/>
      <c r="CW182" s="108"/>
      <c r="CX182" s="108"/>
      <c r="CY182" s="108"/>
      <c r="CZ182" s="59">
        <f t="shared" si="127"/>
        <v>0</v>
      </c>
      <c r="DA182" s="121"/>
      <c r="DB182" s="150">
        <v>1</v>
      </c>
      <c r="DC182" s="108"/>
      <c r="DD182" s="59">
        <f t="shared" si="142"/>
        <v>1</v>
      </c>
      <c r="DE182" s="121"/>
      <c r="DF182" s="150"/>
      <c r="DG182" s="108"/>
      <c r="DH182" s="59">
        <f t="shared" si="144"/>
        <v>0</v>
      </c>
    </row>
    <row r="183" spans="1:112">
      <c r="A183" s="86">
        <v>93</v>
      </c>
      <c r="B183" s="247" t="s">
        <v>32</v>
      </c>
      <c r="C183" s="24" t="s">
        <v>132</v>
      </c>
      <c r="D183" s="129" t="s">
        <v>595</v>
      </c>
      <c r="E183" s="4" t="s">
        <v>581</v>
      </c>
      <c r="F183" s="99" t="s">
        <v>543</v>
      </c>
      <c r="G183" s="28">
        <v>691</v>
      </c>
      <c r="H183" s="28">
        <v>0</v>
      </c>
      <c r="I183" s="28">
        <v>0</v>
      </c>
      <c r="J183" s="28">
        <v>0</v>
      </c>
      <c r="K183" s="121"/>
      <c r="L183" s="150"/>
      <c r="M183" s="59"/>
      <c r="N183" s="59">
        <f t="shared" si="132"/>
        <v>0</v>
      </c>
      <c r="O183" s="59"/>
      <c r="P183" s="121"/>
      <c r="Q183" s="150"/>
      <c r="R183" s="59"/>
      <c r="S183" s="59">
        <f t="shared" si="133"/>
        <v>0</v>
      </c>
      <c r="T183" s="59"/>
      <c r="U183" s="121"/>
      <c r="V183" s="150"/>
      <c r="W183" s="59"/>
      <c r="X183" s="59">
        <f t="shared" si="134"/>
        <v>0</v>
      </c>
      <c r="Y183" s="59"/>
      <c r="Z183" s="121"/>
      <c r="AA183" s="150"/>
      <c r="AB183" s="59"/>
      <c r="AC183" s="59">
        <f t="shared" si="135"/>
        <v>0</v>
      </c>
      <c r="AD183" s="59"/>
      <c r="AE183" s="121"/>
      <c r="AF183" s="150"/>
      <c r="AG183" s="59"/>
      <c r="AH183" s="59">
        <f t="shared" si="136"/>
        <v>0</v>
      </c>
      <c r="AI183" s="59"/>
      <c r="AJ183" s="121"/>
      <c r="AK183" s="150"/>
      <c r="AL183" s="59"/>
      <c r="AM183" s="59"/>
      <c r="AN183" s="59"/>
      <c r="AO183" s="121"/>
      <c r="AP183" s="150"/>
      <c r="AQ183" s="59"/>
      <c r="AR183" s="59">
        <f t="shared" si="124"/>
        <v>0</v>
      </c>
      <c r="AS183" s="59"/>
      <c r="AT183" s="121"/>
      <c r="AU183" s="150"/>
      <c r="AV183" s="59"/>
      <c r="AW183" s="59"/>
      <c r="AX183" s="59"/>
      <c r="AY183" s="121"/>
      <c r="AZ183" s="150"/>
      <c r="BA183" s="59"/>
      <c r="BB183" s="59"/>
      <c r="BC183" s="59"/>
      <c r="BD183" s="121"/>
      <c r="BE183" s="150"/>
      <c r="BF183" s="59"/>
      <c r="BG183" s="59"/>
      <c r="BH183" s="59"/>
      <c r="BI183" s="150"/>
      <c r="BJ183" s="69"/>
      <c r="BK183" s="59">
        <f t="shared" si="137"/>
        <v>0</v>
      </c>
      <c r="BL183" s="59"/>
      <c r="BM183" s="121">
        <v>1</v>
      </c>
      <c r="BN183" s="150">
        <v>0</v>
      </c>
      <c r="BO183" s="59">
        <v>1</v>
      </c>
      <c r="BP183" s="59">
        <f t="shared" si="138"/>
        <v>1</v>
      </c>
      <c r="BQ183" s="149">
        <f t="shared" si="143"/>
        <v>1</v>
      </c>
      <c r="BR183" s="121"/>
      <c r="BS183" s="150"/>
      <c r="BT183" s="59"/>
      <c r="BU183" s="59">
        <f t="shared" si="139"/>
        <v>0</v>
      </c>
      <c r="BV183" s="121"/>
      <c r="BW183" s="150"/>
      <c r="BX183" s="59"/>
      <c r="BY183" s="59">
        <f t="shared" si="140"/>
        <v>0</v>
      </c>
      <c r="BZ183" s="121"/>
      <c r="CA183" s="150"/>
      <c r="CB183" s="59"/>
      <c r="CC183" s="59">
        <f t="shared" si="129"/>
        <v>0</v>
      </c>
      <c r="CD183" s="121"/>
      <c r="CE183" s="150"/>
      <c r="CF183" s="108"/>
      <c r="CG183" s="59">
        <f t="shared" si="130"/>
        <v>0</v>
      </c>
      <c r="CH183" s="121"/>
      <c r="CI183" s="150"/>
      <c r="CJ183" s="108"/>
      <c r="CK183" s="59">
        <f t="shared" si="126"/>
        <v>0</v>
      </c>
      <c r="CL183" s="121">
        <v>3</v>
      </c>
      <c r="CM183" s="150"/>
      <c r="CN183" s="108">
        <v>1</v>
      </c>
      <c r="CO183" s="62">
        <f t="shared" si="141"/>
        <v>1</v>
      </c>
      <c r="CP183" s="121"/>
      <c r="CQ183" s="150">
        <v>1</v>
      </c>
      <c r="CR183" s="108"/>
      <c r="CS183" s="59">
        <f t="shared" si="131"/>
        <v>1</v>
      </c>
      <c r="CT183" s="121">
        <v>1</v>
      </c>
      <c r="CU183" s="150"/>
      <c r="CV183" s="108"/>
      <c r="CW183" s="108"/>
      <c r="CX183" s="108"/>
      <c r="CY183" s="108"/>
      <c r="CZ183" s="59">
        <f t="shared" si="127"/>
        <v>0</v>
      </c>
      <c r="DA183" s="121"/>
      <c r="DB183" s="150">
        <v>1</v>
      </c>
      <c r="DC183" s="108"/>
      <c r="DD183" s="59">
        <f t="shared" si="142"/>
        <v>1</v>
      </c>
      <c r="DE183" s="121"/>
      <c r="DF183" s="150"/>
      <c r="DG183" s="108"/>
      <c r="DH183" s="59">
        <f t="shared" si="144"/>
        <v>0</v>
      </c>
    </row>
    <row r="184" spans="1:112">
      <c r="A184" s="86">
        <v>94</v>
      </c>
      <c r="B184" s="248"/>
      <c r="C184" s="24" t="s">
        <v>133</v>
      </c>
      <c r="D184" s="129" t="s">
        <v>595</v>
      </c>
      <c r="E184" s="4" t="s">
        <v>581</v>
      </c>
      <c r="F184" s="2" t="s">
        <v>541</v>
      </c>
      <c r="G184" s="28">
        <v>758</v>
      </c>
      <c r="H184" s="28">
        <v>0</v>
      </c>
      <c r="I184" s="28">
        <v>10</v>
      </c>
      <c r="J184" s="28">
        <v>0</v>
      </c>
      <c r="K184" s="121"/>
      <c r="L184" s="150"/>
      <c r="M184" s="59"/>
      <c r="N184" s="59">
        <f t="shared" si="132"/>
        <v>0</v>
      </c>
      <c r="O184" s="59"/>
      <c r="P184" s="121"/>
      <c r="Q184" s="150"/>
      <c r="R184" s="59"/>
      <c r="S184" s="59">
        <f t="shared" si="133"/>
        <v>0</v>
      </c>
      <c r="T184" s="59"/>
      <c r="U184" s="121"/>
      <c r="V184" s="150"/>
      <c r="W184" s="59"/>
      <c r="X184" s="59">
        <f t="shared" si="134"/>
        <v>0</v>
      </c>
      <c r="Y184" s="59"/>
      <c r="Z184" s="121"/>
      <c r="AA184" s="150"/>
      <c r="AB184" s="59"/>
      <c r="AC184" s="59">
        <f t="shared" si="135"/>
        <v>0</v>
      </c>
      <c r="AD184" s="59"/>
      <c r="AE184" s="121"/>
      <c r="AF184" s="146">
        <v>1</v>
      </c>
      <c r="AG184" s="59"/>
      <c r="AH184" s="59">
        <f t="shared" si="136"/>
        <v>1</v>
      </c>
      <c r="AI184" s="59"/>
      <c r="AJ184" s="121"/>
      <c r="AK184" s="150"/>
      <c r="AL184" s="59"/>
      <c r="AM184" s="59"/>
      <c r="AN184" s="59"/>
      <c r="AO184" s="121"/>
      <c r="AP184" s="150"/>
      <c r="AQ184" s="59"/>
      <c r="AR184" s="59">
        <f t="shared" si="124"/>
        <v>0</v>
      </c>
      <c r="AS184" s="59"/>
      <c r="AT184" s="121"/>
      <c r="AU184" s="150"/>
      <c r="AV184" s="59"/>
      <c r="AW184" s="59"/>
      <c r="AX184" s="59"/>
      <c r="AY184" s="121"/>
      <c r="AZ184" s="150"/>
      <c r="BA184" s="59"/>
      <c r="BB184" s="59"/>
      <c r="BC184" s="59"/>
      <c r="BD184" s="121"/>
      <c r="BE184" s="150"/>
      <c r="BF184" s="59"/>
      <c r="BG184" s="59"/>
      <c r="BH184" s="59"/>
      <c r="BI184" s="150"/>
      <c r="BJ184" s="69"/>
      <c r="BK184" s="59">
        <f t="shared" si="137"/>
        <v>0</v>
      </c>
      <c r="BL184" s="59"/>
      <c r="BM184" s="121">
        <v>1</v>
      </c>
      <c r="BN184" s="150"/>
      <c r="BO184" s="59"/>
      <c r="BP184" s="59">
        <f>BO184+BN184</f>
        <v>0</v>
      </c>
      <c r="BQ184" s="149">
        <f t="shared" si="143"/>
        <v>1</v>
      </c>
      <c r="BR184" s="121"/>
      <c r="BS184" s="150"/>
      <c r="BT184" s="59"/>
      <c r="BU184" s="59">
        <f t="shared" si="139"/>
        <v>0</v>
      </c>
      <c r="BV184" s="121"/>
      <c r="BW184" s="150"/>
      <c r="BX184" s="59"/>
      <c r="BY184" s="59">
        <f t="shared" si="140"/>
        <v>0</v>
      </c>
      <c r="BZ184" s="121"/>
      <c r="CA184" s="150"/>
      <c r="CB184" s="59"/>
      <c r="CC184" s="59">
        <f t="shared" si="129"/>
        <v>0</v>
      </c>
      <c r="CD184" s="121"/>
      <c r="CE184" s="150"/>
      <c r="CF184" s="108"/>
      <c r="CG184" s="59">
        <f t="shared" si="130"/>
        <v>0</v>
      </c>
      <c r="CH184" s="121"/>
      <c r="CI184" s="150"/>
      <c r="CJ184" s="108"/>
      <c r="CK184" s="59">
        <f t="shared" si="126"/>
        <v>0</v>
      </c>
      <c r="CL184" s="121">
        <v>3</v>
      </c>
      <c r="CM184" s="150"/>
      <c r="CN184" s="108">
        <v>2</v>
      </c>
      <c r="CO184" s="62">
        <f t="shared" si="141"/>
        <v>2</v>
      </c>
      <c r="CP184" s="121"/>
      <c r="CQ184" s="150">
        <v>1</v>
      </c>
      <c r="CR184" s="108"/>
      <c r="CS184" s="59">
        <f t="shared" si="131"/>
        <v>1</v>
      </c>
      <c r="CT184" s="121">
        <v>1</v>
      </c>
      <c r="CU184" s="150"/>
      <c r="CV184" s="114">
        <v>1</v>
      </c>
      <c r="CW184" s="108"/>
      <c r="CX184" s="108"/>
      <c r="CY184" s="108"/>
      <c r="CZ184" s="59">
        <f t="shared" si="127"/>
        <v>1</v>
      </c>
      <c r="DA184" s="121"/>
      <c r="DB184" s="150">
        <v>0</v>
      </c>
      <c r="DC184" s="108"/>
      <c r="DD184" s="59">
        <f t="shared" si="142"/>
        <v>0</v>
      </c>
      <c r="DE184" s="121"/>
      <c r="DF184" s="150"/>
      <c r="DG184" s="108"/>
      <c r="DH184" s="59">
        <f t="shared" si="144"/>
        <v>0</v>
      </c>
    </row>
    <row r="185" spans="1:112">
      <c r="A185" s="86">
        <v>95</v>
      </c>
      <c r="B185" s="249"/>
      <c r="C185" s="5" t="s">
        <v>131</v>
      </c>
      <c r="D185" s="129" t="s">
        <v>595</v>
      </c>
      <c r="E185" s="4" t="s">
        <v>581</v>
      </c>
      <c r="F185" s="2" t="s">
        <v>541</v>
      </c>
      <c r="G185" s="28">
        <v>924</v>
      </c>
      <c r="H185" s="28">
        <v>6</v>
      </c>
      <c r="I185" s="28">
        <v>11</v>
      </c>
      <c r="J185" s="28">
        <v>0</v>
      </c>
      <c r="K185" s="121"/>
      <c r="L185" s="150"/>
      <c r="M185" s="59"/>
      <c r="N185" s="59">
        <f t="shared" si="132"/>
        <v>0</v>
      </c>
      <c r="O185" s="59"/>
      <c r="P185" s="121"/>
      <c r="Q185" s="150"/>
      <c r="R185" s="59"/>
      <c r="S185" s="59">
        <f t="shared" si="133"/>
        <v>0</v>
      </c>
      <c r="T185" s="59"/>
      <c r="U185" s="121"/>
      <c r="V185" s="150"/>
      <c r="W185" s="59"/>
      <c r="X185" s="59">
        <f t="shared" si="134"/>
        <v>0</v>
      </c>
      <c r="Y185" s="59"/>
      <c r="Z185" s="121"/>
      <c r="AA185" s="150"/>
      <c r="AB185" s="59"/>
      <c r="AC185" s="59">
        <f t="shared" si="135"/>
        <v>0</v>
      </c>
      <c r="AD185" s="59"/>
      <c r="AE185" s="121"/>
      <c r="AF185" s="150"/>
      <c r="AG185" s="59"/>
      <c r="AH185" s="59">
        <f t="shared" si="136"/>
        <v>0</v>
      </c>
      <c r="AI185" s="59"/>
      <c r="AJ185" s="121"/>
      <c r="AK185" s="150"/>
      <c r="AL185" s="59"/>
      <c r="AM185" s="59"/>
      <c r="AN185" s="59"/>
      <c r="AO185" s="121"/>
      <c r="AP185" s="150"/>
      <c r="AQ185" s="59"/>
      <c r="AR185" s="59">
        <f t="shared" si="124"/>
        <v>0</v>
      </c>
      <c r="AS185" s="59"/>
      <c r="AT185" s="121"/>
      <c r="AU185" s="150"/>
      <c r="AV185" s="59"/>
      <c r="AW185" s="59"/>
      <c r="AX185" s="59"/>
      <c r="AY185" s="121"/>
      <c r="AZ185" s="150"/>
      <c r="BA185" s="59"/>
      <c r="BB185" s="59"/>
      <c r="BC185" s="59"/>
      <c r="BD185" s="121"/>
      <c r="BE185" s="150"/>
      <c r="BF185" s="59"/>
      <c r="BG185" s="59"/>
      <c r="BH185" s="59"/>
      <c r="BI185" s="150"/>
      <c r="BJ185" s="69"/>
      <c r="BK185" s="59">
        <f t="shared" si="137"/>
        <v>0</v>
      </c>
      <c r="BL185" s="59"/>
      <c r="BM185" s="121">
        <v>1</v>
      </c>
      <c r="BN185" s="150">
        <v>1</v>
      </c>
      <c r="BO185" s="59"/>
      <c r="BP185" s="59">
        <f t="shared" si="138"/>
        <v>1</v>
      </c>
      <c r="BQ185" s="149">
        <f t="shared" si="143"/>
        <v>1</v>
      </c>
      <c r="BR185" s="121"/>
      <c r="BS185" s="150"/>
      <c r="BT185" s="59"/>
      <c r="BU185" s="59">
        <f t="shared" si="139"/>
        <v>0</v>
      </c>
      <c r="BV185" s="121"/>
      <c r="BW185" s="150"/>
      <c r="BX185" s="59"/>
      <c r="BY185" s="59">
        <f t="shared" si="140"/>
        <v>0</v>
      </c>
      <c r="BZ185" s="121"/>
      <c r="CA185" s="150"/>
      <c r="CB185" s="59"/>
      <c r="CC185" s="59">
        <f t="shared" si="129"/>
        <v>0</v>
      </c>
      <c r="CD185" s="121"/>
      <c r="CE185" s="150"/>
      <c r="CF185" s="108"/>
      <c r="CG185" s="59">
        <f t="shared" si="130"/>
        <v>0</v>
      </c>
      <c r="CH185" s="121"/>
      <c r="CI185" s="150"/>
      <c r="CJ185" s="108"/>
      <c r="CK185" s="59">
        <f t="shared" si="126"/>
        <v>0</v>
      </c>
      <c r="CL185" s="121">
        <v>3</v>
      </c>
      <c r="CM185" s="150">
        <v>1</v>
      </c>
      <c r="CN185" s="108">
        <v>2</v>
      </c>
      <c r="CO185" s="62">
        <f t="shared" si="141"/>
        <v>3</v>
      </c>
      <c r="CP185" s="121"/>
      <c r="CQ185" s="150">
        <v>1</v>
      </c>
      <c r="CR185" s="108"/>
      <c r="CS185" s="59">
        <f t="shared" si="131"/>
        <v>1</v>
      </c>
      <c r="CT185" s="121">
        <v>1</v>
      </c>
      <c r="CU185" s="150"/>
      <c r="CV185" s="114">
        <v>1</v>
      </c>
      <c r="CW185" s="108"/>
      <c r="CX185" s="108"/>
      <c r="CY185" s="108"/>
      <c r="CZ185" s="59">
        <f t="shared" si="127"/>
        <v>1</v>
      </c>
      <c r="DA185" s="121"/>
      <c r="DB185" s="150">
        <v>1</v>
      </c>
      <c r="DC185" s="108"/>
      <c r="DD185" s="59">
        <f t="shared" si="142"/>
        <v>1</v>
      </c>
      <c r="DE185" s="121"/>
      <c r="DF185" s="150"/>
      <c r="DG185" s="108"/>
      <c r="DH185" s="59">
        <f t="shared" si="144"/>
        <v>0</v>
      </c>
    </row>
    <row r="186" spans="1:112" s="95" customFormat="1">
      <c r="A186" s="86">
        <v>96</v>
      </c>
      <c r="B186" s="86" t="s">
        <v>33</v>
      </c>
      <c r="C186" s="27" t="s">
        <v>137</v>
      </c>
      <c r="D186" s="130" t="s">
        <v>422</v>
      </c>
      <c r="E186" s="4" t="s">
        <v>581</v>
      </c>
      <c r="F186" s="99" t="s">
        <v>543</v>
      </c>
      <c r="G186" s="28">
        <v>4837</v>
      </c>
      <c r="H186" s="28">
        <v>68</v>
      </c>
      <c r="I186" s="28">
        <v>35</v>
      </c>
      <c r="J186" s="28">
        <v>0</v>
      </c>
      <c r="K186" s="121"/>
      <c r="L186" s="150">
        <v>1</v>
      </c>
      <c r="M186" s="59"/>
      <c r="N186" s="59">
        <f>M186+L186</f>
        <v>1</v>
      </c>
      <c r="O186" s="59"/>
      <c r="P186" s="121"/>
      <c r="Q186" s="150"/>
      <c r="R186" s="59"/>
      <c r="S186" s="59">
        <f>R186+Q186</f>
        <v>0</v>
      </c>
      <c r="T186" s="59"/>
      <c r="U186" s="121"/>
      <c r="V186" s="150"/>
      <c r="W186" s="59"/>
      <c r="X186" s="59">
        <f>W186+V186</f>
        <v>0</v>
      </c>
      <c r="Y186" s="59"/>
      <c r="Z186" s="121"/>
      <c r="AA186" s="150"/>
      <c r="AB186" s="59"/>
      <c r="AC186" s="59">
        <f>AB186+AA186</f>
        <v>0</v>
      </c>
      <c r="AD186" s="59"/>
      <c r="AE186" s="121"/>
      <c r="AF186" s="150"/>
      <c r="AG186" s="59"/>
      <c r="AH186" s="59">
        <f>AG186+AF186</f>
        <v>0</v>
      </c>
      <c r="AI186" s="59"/>
      <c r="AJ186" s="121"/>
      <c r="AK186" s="150"/>
      <c r="AL186" s="59"/>
      <c r="AM186" s="59"/>
      <c r="AN186" s="59"/>
      <c r="AO186" s="121"/>
      <c r="AP186" s="150"/>
      <c r="AQ186" s="59"/>
      <c r="AR186" s="59">
        <f t="shared" si="124"/>
        <v>0</v>
      </c>
      <c r="AS186" s="59"/>
      <c r="AT186" s="121"/>
      <c r="AU186" s="150"/>
      <c r="AV186" s="59"/>
      <c r="AW186" s="59"/>
      <c r="AX186" s="59"/>
      <c r="AY186" s="121"/>
      <c r="AZ186" s="150"/>
      <c r="BA186" s="59"/>
      <c r="BB186" s="59"/>
      <c r="BC186" s="59"/>
      <c r="BD186" s="121"/>
      <c r="BE186" s="150"/>
      <c r="BF186" s="59"/>
      <c r="BG186" s="59"/>
      <c r="BH186" s="59"/>
      <c r="BI186" s="150"/>
      <c r="BJ186" s="69"/>
      <c r="BK186" s="59">
        <f>BJ186+BI186</f>
        <v>0</v>
      </c>
      <c r="BL186" s="59"/>
      <c r="BM186" s="121">
        <v>1</v>
      </c>
      <c r="BN186" s="150">
        <v>1</v>
      </c>
      <c r="BO186" s="59">
        <v>1</v>
      </c>
      <c r="BP186" s="59">
        <f>BO186+BN186</f>
        <v>2</v>
      </c>
      <c r="BQ186" s="149">
        <f t="shared" si="143"/>
        <v>3</v>
      </c>
      <c r="BR186" s="121"/>
      <c r="BS186" s="150"/>
      <c r="BT186" s="59"/>
      <c r="BU186" s="59">
        <f>BT186+BS186</f>
        <v>0</v>
      </c>
      <c r="BV186" s="121"/>
      <c r="BW186" s="150"/>
      <c r="BX186" s="59"/>
      <c r="BY186" s="59">
        <f>BX186+BW186</f>
        <v>0</v>
      </c>
      <c r="BZ186" s="121"/>
      <c r="CA186" s="150"/>
      <c r="CB186" s="59"/>
      <c r="CC186" s="59">
        <f>CB186+CA186</f>
        <v>0</v>
      </c>
      <c r="CD186" s="121"/>
      <c r="CE186" s="150"/>
      <c r="CF186" s="108"/>
      <c r="CG186" s="59">
        <f>CF186+CE186</f>
        <v>0</v>
      </c>
      <c r="CH186" s="121"/>
      <c r="CI186" s="150"/>
      <c r="CJ186" s="108"/>
      <c r="CK186" s="59">
        <f t="shared" ref="CK186" si="145">CJ186+CI186</f>
        <v>0</v>
      </c>
      <c r="CL186" s="121">
        <v>3</v>
      </c>
      <c r="CM186" s="150"/>
      <c r="CN186" s="109">
        <v>2</v>
      </c>
      <c r="CO186" s="62">
        <f>CN186+CM186</f>
        <v>2</v>
      </c>
      <c r="CP186" s="121"/>
      <c r="CQ186" s="150">
        <v>1</v>
      </c>
      <c r="CR186" s="108"/>
      <c r="CS186" s="59">
        <f>CR186+CQ186</f>
        <v>1</v>
      </c>
      <c r="CT186" s="121">
        <v>1</v>
      </c>
      <c r="CU186" s="150"/>
      <c r="CV186" s="108"/>
      <c r="CW186" s="109"/>
      <c r="CX186" s="109"/>
      <c r="CY186" s="109"/>
      <c r="CZ186" s="59">
        <f t="shared" si="127"/>
        <v>0</v>
      </c>
      <c r="DA186" s="121"/>
      <c r="DB186" s="150">
        <v>1</v>
      </c>
      <c r="DC186" s="108"/>
      <c r="DD186" s="59">
        <f>DC186+DB186</f>
        <v>1</v>
      </c>
      <c r="DE186" s="121"/>
      <c r="DF186" s="150"/>
      <c r="DG186" s="108"/>
      <c r="DH186" s="59">
        <f>DG186+DF186</f>
        <v>0</v>
      </c>
    </row>
    <row r="187" spans="1:112" s="95" customForma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>
        <f>SUM(L86:L186)</f>
        <v>2</v>
      </c>
      <c r="M187" s="102">
        <f>SUM(M86:M186)</f>
        <v>0</v>
      </c>
      <c r="N187" s="102">
        <f>SUM(N86:N186)</f>
        <v>2</v>
      </c>
      <c r="O187" s="102"/>
      <c r="P187" s="102"/>
      <c r="Q187" s="102">
        <f t="shared" ref="Q187:BP187" si="146">SUM(Q86:Q186)</f>
        <v>1</v>
      </c>
      <c r="R187" s="102">
        <f t="shared" si="146"/>
        <v>0</v>
      </c>
      <c r="S187" s="102">
        <f t="shared" si="146"/>
        <v>1</v>
      </c>
      <c r="T187" s="102"/>
      <c r="U187" s="102"/>
      <c r="V187" s="102">
        <f t="shared" si="146"/>
        <v>0</v>
      </c>
      <c r="W187" s="102">
        <f t="shared" si="146"/>
        <v>0</v>
      </c>
      <c r="X187" s="102">
        <f t="shared" si="146"/>
        <v>0</v>
      </c>
      <c r="Y187" s="102"/>
      <c r="Z187" s="102"/>
      <c r="AA187" s="102">
        <f t="shared" si="146"/>
        <v>0</v>
      </c>
      <c r="AB187" s="102">
        <f t="shared" si="146"/>
        <v>0</v>
      </c>
      <c r="AC187" s="102">
        <f t="shared" si="146"/>
        <v>0</v>
      </c>
      <c r="AD187" s="102"/>
      <c r="AE187" s="102"/>
      <c r="AF187" s="102">
        <f t="shared" si="146"/>
        <v>2</v>
      </c>
      <c r="AG187" s="102">
        <f t="shared" si="146"/>
        <v>0</v>
      </c>
      <c r="AH187" s="102">
        <f t="shared" si="146"/>
        <v>2</v>
      </c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>
        <f t="shared" si="146"/>
        <v>5</v>
      </c>
      <c r="BJ187" s="102">
        <f t="shared" si="146"/>
        <v>0</v>
      </c>
      <c r="BK187" s="102">
        <f t="shared" si="146"/>
        <v>5</v>
      </c>
      <c r="BL187" s="102"/>
      <c r="BM187" s="102"/>
      <c r="BN187" s="102">
        <f t="shared" si="146"/>
        <v>65</v>
      </c>
      <c r="BO187" s="102">
        <f t="shared" si="146"/>
        <v>12</v>
      </c>
      <c r="BP187" s="102">
        <f t="shared" si="146"/>
        <v>77</v>
      </c>
      <c r="BQ187" s="102">
        <f>SUM(BQ86:BQ186)</f>
        <v>88</v>
      </c>
      <c r="BR187" s="102"/>
      <c r="BS187" s="102">
        <f t="shared" ref="BS187" si="147">SUM(BS86:BS186)</f>
        <v>0</v>
      </c>
      <c r="BT187" s="102">
        <f t="shared" ref="BT187" si="148">SUM(BT86:BT186)</f>
        <v>0</v>
      </c>
      <c r="BU187" s="102">
        <f t="shared" ref="BU187" si="149">SUM(BU86:BU186)</f>
        <v>0</v>
      </c>
      <c r="BV187" s="102"/>
      <c r="BW187" s="102">
        <f t="shared" ref="BW187" si="150">SUM(BW86:BW186)</f>
        <v>0</v>
      </c>
      <c r="BX187" s="102">
        <f t="shared" ref="BX187" si="151">SUM(BX86:BX186)</f>
        <v>2</v>
      </c>
      <c r="BY187" s="102">
        <f t="shared" ref="BY187" si="152">SUM(BY86:BY186)</f>
        <v>2</v>
      </c>
      <c r="BZ187" s="102"/>
      <c r="CA187" s="102">
        <f t="shared" ref="CA187" si="153">SUM(CA86:CA186)</f>
        <v>0</v>
      </c>
      <c r="CB187" s="102">
        <f t="shared" ref="CB187" si="154">SUM(CB86:CB186)</f>
        <v>0</v>
      </c>
      <c r="CC187" s="102">
        <f t="shared" ref="CC187" si="155">SUM(CC86:CC186)</f>
        <v>0</v>
      </c>
      <c r="CD187" s="102"/>
      <c r="CE187" s="102">
        <f t="shared" ref="CE187:CG187" si="156">SUM(CE86:CE186)</f>
        <v>0</v>
      </c>
      <c r="CF187" s="102">
        <f t="shared" si="156"/>
        <v>0</v>
      </c>
      <c r="CG187" s="102">
        <f t="shared" si="156"/>
        <v>0</v>
      </c>
      <c r="CH187" s="102"/>
      <c r="CI187" s="102">
        <f t="shared" ref="CI187:CK187" si="157">SUM(CI86:CI186)</f>
        <v>0</v>
      </c>
      <c r="CJ187" s="102">
        <f t="shared" si="157"/>
        <v>0</v>
      </c>
      <c r="CK187" s="102">
        <f t="shared" si="157"/>
        <v>0</v>
      </c>
      <c r="CL187" s="102"/>
      <c r="CM187" s="102">
        <f t="shared" ref="CM187:CO187" si="158">SUM(CM86:CM186)</f>
        <v>25</v>
      </c>
      <c r="CN187" s="102">
        <f t="shared" si="158"/>
        <v>80</v>
      </c>
      <c r="CO187" s="102">
        <f t="shared" si="158"/>
        <v>105</v>
      </c>
      <c r="CP187" s="102"/>
      <c r="CQ187" s="102">
        <f t="shared" ref="CQ187" si="159">SUM(CQ86:CQ186)</f>
        <v>133</v>
      </c>
      <c r="CR187" s="102">
        <f t="shared" ref="CR187" si="160">SUM(CR86:CR186)</f>
        <v>3</v>
      </c>
      <c r="CS187" s="102">
        <f t="shared" ref="CS187" si="161">SUM(CS86:CS186)</f>
        <v>136</v>
      </c>
      <c r="CT187" s="102"/>
      <c r="CU187" s="102">
        <f t="shared" ref="CU187" si="162">SUM(CU86:CU186)</f>
        <v>8</v>
      </c>
      <c r="CV187" s="102">
        <f t="shared" ref="CV187" si="163">SUM(CV86:CV186)</f>
        <v>14</v>
      </c>
      <c r="CW187" s="102">
        <f t="shared" ref="CW187" si="164">SUM(CW86:CW186)</f>
        <v>6</v>
      </c>
      <c r="CX187" s="102">
        <f t="shared" ref="CX187" si="165">SUM(CX86:CX186)</f>
        <v>0</v>
      </c>
      <c r="CY187" s="102"/>
      <c r="CZ187" s="102">
        <f t="shared" ref="CZ187" si="166">SUM(CZ86:CZ186)</f>
        <v>28</v>
      </c>
      <c r="DA187" s="102"/>
      <c r="DB187" s="102">
        <f t="shared" ref="DB187" si="167">SUM(DB86:DB186)</f>
        <v>68</v>
      </c>
      <c r="DC187" s="102">
        <f t="shared" ref="DC187" si="168">SUM(DC86:DC186)</f>
        <v>0</v>
      </c>
      <c r="DD187" s="102">
        <f t="shared" ref="DD187" si="169">SUM(DD86:DD186)</f>
        <v>68</v>
      </c>
      <c r="DE187" s="102"/>
      <c r="DF187" s="102">
        <f t="shared" ref="DF187:DH187" si="170">SUM(DF86:DF186)</f>
        <v>0</v>
      </c>
      <c r="DG187" s="102">
        <f t="shared" si="170"/>
        <v>2</v>
      </c>
      <c r="DH187" s="102">
        <f t="shared" si="170"/>
        <v>2</v>
      </c>
    </row>
    <row r="188" spans="1:11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3"/>
      <c r="DE188" s="103"/>
      <c r="DF188" s="103"/>
      <c r="DG188" s="103"/>
      <c r="DH188" s="103"/>
    </row>
    <row r="189" spans="1:112" ht="15" customHeight="1">
      <c r="A189" s="3"/>
      <c r="B189" s="263" t="s">
        <v>586</v>
      </c>
      <c r="C189" s="82" t="s">
        <v>505</v>
      </c>
      <c r="D189" s="82"/>
      <c r="E189" s="156"/>
      <c r="F189" s="3"/>
      <c r="G189" s="7"/>
      <c r="H189" s="7"/>
      <c r="I189" s="7"/>
      <c r="J189" s="7"/>
      <c r="K189" s="121"/>
      <c r="L189" s="146">
        <v>0</v>
      </c>
      <c r="M189" s="59"/>
      <c r="N189" s="59">
        <f>M189+L189</f>
        <v>0</v>
      </c>
      <c r="O189" s="59"/>
      <c r="P189" s="121"/>
      <c r="Q189" s="150"/>
      <c r="R189" s="59"/>
      <c r="S189" s="59">
        <f>R189+Q189</f>
        <v>0</v>
      </c>
      <c r="T189" s="59"/>
      <c r="U189" s="121"/>
      <c r="V189" s="150"/>
      <c r="W189" s="59"/>
      <c r="X189" s="59">
        <f>W189+V189</f>
        <v>0</v>
      </c>
      <c r="Y189" s="59"/>
      <c r="Z189" s="121"/>
      <c r="AA189" s="146">
        <v>1</v>
      </c>
      <c r="AB189" s="59"/>
      <c r="AC189" s="59">
        <f>AB189+AA189</f>
        <v>1</v>
      </c>
      <c r="AD189" s="59"/>
      <c r="AE189" s="121"/>
      <c r="AF189" s="150"/>
      <c r="AG189" s="59"/>
      <c r="AH189" s="59">
        <f>AG189+AF189</f>
        <v>0</v>
      </c>
      <c r="AI189" s="59"/>
      <c r="AJ189" s="121"/>
      <c r="AK189" s="150"/>
      <c r="AL189" s="59"/>
      <c r="AM189" s="59"/>
      <c r="AN189" s="59"/>
      <c r="AO189" s="121"/>
      <c r="AP189" s="150"/>
      <c r="AQ189" s="59"/>
      <c r="AR189" s="59"/>
      <c r="AS189" s="59"/>
      <c r="AT189" s="121"/>
      <c r="AU189" s="150"/>
      <c r="AV189" s="59"/>
      <c r="AW189" s="59"/>
      <c r="AX189" s="59"/>
      <c r="AY189" s="121"/>
      <c r="AZ189" s="150"/>
      <c r="BA189" s="59"/>
      <c r="BB189" s="59"/>
      <c r="BC189" s="59"/>
      <c r="BD189" s="121"/>
      <c r="BE189" s="146">
        <v>2</v>
      </c>
      <c r="BF189" s="59"/>
      <c r="BG189" s="59"/>
      <c r="BH189" s="59"/>
      <c r="BI189" s="146">
        <v>0</v>
      </c>
      <c r="BJ189" s="59"/>
      <c r="BK189" s="59">
        <f>BJ189+BI189</f>
        <v>0</v>
      </c>
      <c r="BL189" s="59"/>
      <c r="BM189" s="121"/>
      <c r="BN189" s="146">
        <v>0</v>
      </c>
      <c r="BO189" s="59"/>
      <c r="BP189" s="59">
        <f>BO189+BN189</f>
        <v>0</v>
      </c>
      <c r="BQ189" s="59"/>
      <c r="BR189" s="121"/>
      <c r="BS189" s="150"/>
      <c r="BT189" s="59"/>
      <c r="BU189" s="59">
        <f>BT189+BS189</f>
        <v>0</v>
      </c>
      <c r="BV189" s="121"/>
      <c r="BW189" s="150"/>
      <c r="BX189" s="59"/>
      <c r="BY189" s="59">
        <f>BX189+BW189</f>
        <v>0</v>
      </c>
      <c r="BZ189" s="121"/>
      <c r="CA189" s="150"/>
      <c r="CB189" s="59"/>
      <c r="CC189" s="59">
        <f>CB189+CA189</f>
        <v>0</v>
      </c>
      <c r="CD189" s="121"/>
      <c r="CE189" s="150">
        <v>1</v>
      </c>
      <c r="CF189" s="59"/>
      <c r="CG189" s="59">
        <f>CF189+CE189</f>
        <v>1</v>
      </c>
      <c r="CH189" s="121"/>
      <c r="CI189" s="150"/>
      <c r="CJ189" s="59"/>
      <c r="CK189" s="59">
        <f>CJ189+CI189</f>
        <v>0</v>
      </c>
      <c r="CL189" s="121"/>
      <c r="CM189" s="150">
        <v>4</v>
      </c>
      <c r="CN189" s="59"/>
      <c r="CO189" s="59">
        <f>CN189+CM189</f>
        <v>4</v>
      </c>
      <c r="CP189" s="121"/>
      <c r="CQ189" s="150">
        <v>4</v>
      </c>
      <c r="CR189" s="59"/>
      <c r="CS189" s="59">
        <f>CR189+CQ189</f>
        <v>4</v>
      </c>
      <c r="CT189" s="121"/>
      <c r="CU189" s="150"/>
      <c r="CV189" s="59"/>
      <c r="CW189" s="59"/>
      <c r="CX189" s="123"/>
      <c r="CY189" s="159"/>
      <c r="CZ189" s="59">
        <f t="shared" ref="CZ189:CZ214" si="171">CY189+CX189+CW189+CV189+CU189</f>
        <v>0</v>
      </c>
      <c r="DA189" s="121"/>
      <c r="DB189" s="150">
        <v>3</v>
      </c>
      <c r="DC189" s="59"/>
      <c r="DD189" s="59">
        <f>DC189+DB189</f>
        <v>3</v>
      </c>
      <c r="DE189" s="121"/>
      <c r="DF189" s="150"/>
      <c r="DG189" s="59"/>
      <c r="DH189" s="59">
        <f>DG189+DF189</f>
        <v>0</v>
      </c>
    </row>
    <row r="190" spans="1:112">
      <c r="A190" s="3"/>
      <c r="B190" s="271"/>
      <c r="C190" s="82" t="s">
        <v>511</v>
      </c>
      <c r="D190" s="82"/>
      <c r="E190" s="156"/>
      <c r="F190" s="3"/>
      <c r="G190" s="7"/>
      <c r="H190" s="7"/>
      <c r="I190" s="7"/>
      <c r="J190" s="7"/>
      <c r="K190" s="121"/>
      <c r="L190" s="150">
        <f t="shared" ref="L190:L200" si="172">SUM(L188)</f>
        <v>0</v>
      </c>
      <c r="M190" s="59"/>
      <c r="N190" s="59">
        <f t="shared" ref="N190:N209" si="173">M190+L190</f>
        <v>0</v>
      </c>
      <c r="O190" s="59"/>
      <c r="P190" s="121"/>
      <c r="Q190" s="150"/>
      <c r="R190" s="59"/>
      <c r="S190" s="59">
        <f t="shared" ref="S190:S209" si="174">R190+Q190</f>
        <v>0</v>
      </c>
      <c r="T190" s="59"/>
      <c r="U190" s="121"/>
      <c r="V190" s="150"/>
      <c r="W190" s="59"/>
      <c r="X190" s="59">
        <f t="shared" ref="X190:X209" si="175">W190+V190</f>
        <v>0</v>
      </c>
      <c r="Y190" s="59"/>
      <c r="Z190" s="121"/>
      <c r="AA190" s="150"/>
      <c r="AB190" s="59"/>
      <c r="AC190" s="59">
        <f t="shared" ref="AC190:AC209" si="176">AB190+AA190</f>
        <v>0</v>
      </c>
      <c r="AD190" s="59"/>
      <c r="AE190" s="121"/>
      <c r="AF190" s="150"/>
      <c r="AG190" s="59"/>
      <c r="AH190" s="59">
        <f t="shared" ref="AH190:AH209" si="177">AG190+AF190</f>
        <v>0</v>
      </c>
      <c r="AI190" s="59"/>
      <c r="AJ190" s="121"/>
      <c r="AK190" s="150"/>
      <c r="AL190" s="59"/>
      <c r="AM190" s="59"/>
      <c r="AN190" s="59"/>
      <c r="AO190" s="121"/>
      <c r="AP190" s="150"/>
      <c r="AQ190" s="59"/>
      <c r="AR190" s="59"/>
      <c r="AS190" s="59"/>
      <c r="AT190" s="121"/>
      <c r="AU190" s="150"/>
      <c r="AV190" s="59"/>
      <c r="AW190" s="59"/>
      <c r="AX190" s="59"/>
      <c r="AY190" s="121"/>
      <c r="AZ190" s="150"/>
      <c r="BA190" s="59"/>
      <c r="BB190" s="59"/>
      <c r="BC190" s="59"/>
      <c r="BD190" s="121"/>
      <c r="BE190" s="150"/>
      <c r="BF190" s="59"/>
      <c r="BG190" s="59"/>
      <c r="BH190" s="59"/>
      <c r="BI190" s="150"/>
      <c r="BJ190" s="59"/>
      <c r="BK190" s="59">
        <f t="shared" ref="BK190:BK209" si="178">BJ190+BI190</f>
        <v>0</v>
      </c>
      <c r="BL190" s="59"/>
      <c r="BM190" s="121"/>
      <c r="BN190" s="150"/>
      <c r="BO190" s="59"/>
      <c r="BP190" s="59">
        <f t="shared" ref="BP190:BP209" si="179">BO190+BN190</f>
        <v>0</v>
      </c>
      <c r="BQ190" s="59"/>
      <c r="BR190" s="121"/>
      <c r="BS190" s="150"/>
      <c r="BT190" s="59"/>
      <c r="BU190" s="59">
        <f t="shared" ref="BU190:BU209" si="180">BT190+BS190</f>
        <v>0</v>
      </c>
      <c r="BV190" s="121"/>
      <c r="BW190" s="150"/>
      <c r="BX190" s="59"/>
      <c r="BY190" s="59">
        <f t="shared" ref="BY190:BY209" si="181">BX190+BW190</f>
        <v>0</v>
      </c>
      <c r="BZ190" s="121"/>
      <c r="CA190" s="150"/>
      <c r="CB190" s="59"/>
      <c r="CC190" s="59">
        <f t="shared" ref="CC190:CC209" si="182">CB190+CA190</f>
        <v>0</v>
      </c>
      <c r="CD190" s="121"/>
      <c r="CE190" s="150">
        <v>1</v>
      </c>
      <c r="CF190" s="59"/>
      <c r="CG190" s="59">
        <f t="shared" ref="CG190:CG209" si="183">CF190+CE190</f>
        <v>1</v>
      </c>
      <c r="CH190" s="121"/>
      <c r="CI190" s="150"/>
      <c r="CJ190" s="59"/>
      <c r="CK190" s="59">
        <f t="shared" ref="CK190:CK209" si="184">CJ190+CI190</f>
        <v>0</v>
      </c>
      <c r="CL190" s="121"/>
      <c r="CM190" s="150"/>
      <c r="CN190" s="59"/>
      <c r="CO190" s="59">
        <f t="shared" ref="CO190:CO214" si="185">CN190+CM190</f>
        <v>0</v>
      </c>
      <c r="CP190" s="121"/>
      <c r="CQ190" s="150"/>
      <c r="CR190" s="59"/>
      <c r="CS190" s="59">
        <f t="shared" ref="CS190:CS195" si="186">CR190+CQ190</f>
        <v>0</v>
      </c>
      <c r="CT190" s="121"/>
      <c r="CU190" s="150">
        <v>2</v>
      </c>
      <c r="CV190" s="59"/>
      <c r="CW190" s="59"/>
      <c r="CX190" s="123"/>
      <c r="CY190" s="159"/>
      <c r="CZ190" s="59">
        <f t="shared" si="171"/>
        <v>2</v>
      </c>
      <c r="DA190" s="121"/>
      <c r="DB190" s="150">
        <v>2</v>
      </c>
      <c r="DC190" s="59"/>
      <c r="DD190" s="59">
        <f t="shared" ref="DD190:DD214" si="187">DC190+DB190</f>
        <v>2</v>
      </c>
      <c r="DE190" s="121"/>
      <c r="DF190" s="150">
        <v>2</v>
      </c>
      <c r="DG190" s="59"/>
      <c r="DH190" s="59">
        <f t="shared" ref="DH190:DH214" si="188">DG190+DF190</f>
        <v>2</v>
      </c>
    </row>
    <row r="191" spans="1:112">
      <c r="A191" s="3"/>
      <c r="B191" s="271"/>
      <c r="C191" s="82" t="s">
        <v>631</v>
      </c>
      <c r="D191" s="82"/>
      <c r="E191" s="156"/>
      <c r="F191" s="3"/>
      <c r="G191" s="7"/>
      <c r="H191" s="7"/>
      <c r="I191" s="7"/>
      <c r="J191" s="7"/>
      <c r="K191" s="121"/>
      <c r="L191" s="146">
        <v>0</v>
      </c>
      <c r="M191" s="59"/>
      <c r="N191" s="59">
        <f t="shared" si="173"/>
        <v>0</v>
      </c>
      <c r="O191" s="59"/>
      <c r="P191" s="121"/>
      <c r="Q191" s="150"/>
      <c r="R191" s="59"/>
      <c r="S191" s="59">
        <f t="shared" si="174"/>
        <v>0</v>
      </c>
      <c r="T191" s="59"/>
      <c r="U191" s="121"/>
      <c r="V191" s="150"/>
      <c r="W191" s="59"/>
      <c r="X191" s="59">
        <f t="shared" si="175"/>
        <v>0</v>
      </c>
      <c r="Y191" s="59"/>
      <c r="Z191" s="121"/>
      <c r="AA191" s="146">
        <v>1</v>
      </c>
      <c r="AB191" s="59"/>
      <c r="AC191" s="59">
        <f t="shared" si="176"/>
        <v>1</v>
      </c>
      <c r="AD191" s="59"/>
      <c r="AE191" s="121"/>
      <c r="AF191" s="150"/>
      <c r="AG191" s="59"/>
      <c r="AH191" s="59">
        <f t="shared" si="177"/>
        <v>0</v>
      </c>
      <c r="AI191" s="59"/>
      <c r="AJ191" s="121"/>
      <c r="AK191" s="150"/>
      <c r="AL191" s="59"/>
      <c r="AM191" s="59"/>
      <c r="AN191" s="59"/>
      <c r="AO191" s="121"/>
      <c r="AP191" s="150"/>
      <c r="AQ191" s="59"/>
      <c r="AR191" s="59"/>
      <c r="AS191" s="59"/>
      <c r="AT191" s="121"/>
      <c r="AU191" s="150"/>
      <c r="AV191" s="59"/>
      <c r="AW191" s="59"/>
      <c r="AX191" s="59"/>
      <c r="AY191" s="121"/>
      <c r="AZ191" s="150"/>
      <c r="BA191" s="59"/>
      <c r="BB191" s="59"/>
      <c r="BC191" s="59"/>
      <c r="BD191" s="121"/>
      <c r="BE191" s="150"/>
      <c r="BF191" s="59"/>
      <c r="BG191" s="59"/>
      <c r="BH191" s="59"/>
      <c r="BI191" s="150">
        <v>1</v>
      </c>
      <c r="BJ191" s="59"/>
      <c r="BK191" s="59">
        <f t="shared" si="178"/>
        <v>1</v>
      </c>
      <c r="BL191" s="59"/>
      <c r="BM191" s="121"/>
      <c r="BN191" s="150">
        <v>2</v>
      </c>
      <c r="BO191" s="59"/>
      <c r="BP191" s="59">
        <f t="shared" si="179"/>
        <v>2</v>
      </c>
      <c r="BQ191" s="59"/>
      <c r="BR191" s="121"/>
      <c r="BS191" s="150"/>
      <c r="BT191" s="59"/>
      <c r="BU191" s="59">
        <f t="shared" si="180"/>
        <v>0</v>
      </c>
      <c r="BV191" s="121"/>
      <c r="BW191" s="150"/>
      <c r="BX191" s="59"/>
      <c r="BY191" s="59">
        <f t="shared" si="181"/>
        <v>0</v>
      </c>
      <c r="BZ191" s="121"/>
      <c r="CA191" s="150"/>
      <c r="CB191" s="59"/>
      <c r="CC191" s="59">
        <f t="shared" si="182"/>
        <v>0</v>
      </c>
      <c r="CD191" s="121"/>
      <c r="CE191" s="150">
        <v>2</v>
      </c>
      <c r="CF191" s="59"/>
      <c r="CG191" s="59">
        <f t="shared" si="183"/>
        <v>2</v>
      </c>
      <c r="CH191" s="121"/>
      <c r="CI191" s="150"/>
      <c r="CJ191" s="59"/>
      <c r="CK191" s="59">
        <f t="shared" si="184"/>
        <v>0</v>
      </c>
      <c r="CL191" s="121"/>
      <c r="CM191" s="150">
        <v>14</v>
      </c>
      <c r="CN191" s="59"/>
      <c r="CO191" s="59">
        <f t="shared" si="185"/>
        <v>14</v>
      </c>
      <c r="CP191" s="121"/>
      <c r="CQ191" s="150">
        <v>4</v>
      </c>
      <c r="CR191" s="59"/>
      <c r="CS191" s="59">
        <f t="shared" si="186"/>
        <v>4</v>
      </c>
      <c r="CT191" s="121"/>
      <c r="CU191" s="150">
        <v>1</v>
      </c>
      <c r="CV191" s="59"/>
      <c r="CW191" s="59"/>
      <c r="CX191" s="123"/>
      <c r="CY191" s="159"/>
      <c r="CZ191" s="59">
        <f t="shared" si="171"/>
        <v>1</v>
      </c>
      <c r="DA191" s="121"/>
      <c r="DB191" s="150">
        <v>3</v>
      </c>
      <c r="DC191" s="59"/>
      <c r="DD191" s="59">
        <f t="shared" si="187"/>
        <v>3</v>
      </c>
      <c r="DE191" s="121"/>
      <c r="DF191" s="150">
        <v>1</v>
      </c>
      <c r="DG191" s="59"/>
      <c r="DH191" s="59">
        <f t="shared" si="188"/>
        <v>1</v>
      </c>
    </row>
    <row r="192" spans="1:112">
      <c r="A192" s="3"/>
      <c r="B192" s="271"/>
      <c r="C192" s="82" t="s">
        <v>463</v>
      </c>
      <c r="D192" s="82"/>
      <c r="E192" s="156"/>
      <c r="F192" s="3"/>
      <c r="G192" s="7"/>
      <c r="H192" s="7"/>
      <c r="I192" s="7"/>
      <c r="J192" s="7"/>
      <c r="K192" s="121"/>
      <c r="L192" s="150">
        <f t="shared" si="172"/>
        <v>0</v>
      </c>
      <c r="M192" s="59"/>
      <c r="N192" s="59">
        <f t="shared" si="173"/>
        <v>0</v>
      </c>
      <c r="O192" s="59"/>
      <c r="P192" s="121"/>
      <c r="Q192" s="150"/>
      <c r="R192" s="59"/>
      <c r="S192" s="59">
        <f t="shared" si="174"/>
        <v>0</v>
      </c>
      <c r="T192" s="59"/>
      <c r="U192" s="121"/>
      <c r="V192" s="150"/>
      <c r="W192" s="59"/>
      <c r="X192" s="59">
        <f t="shared" si="175"/>
        <v>0</v>
      </c>
      <c r="Y192" s="59"/>
      <c r="Z192" s="121"/>
      <c r="AA192" s="150"/>
      <c r="AB192" s="59"/>
      <c r="AC192" s="59">
        <f t="shared" si="176"/>
        <v>0</v>
      </c>
      <c r="AD192" s="59"/>
      <c r="AE192" s="121"/>
      <c r="AF192" s="150"/>
      <c r="AG192" s="59"/>
      <c r="AH192" s="59">
        <f t="shared" si="177"/>
        <v>0</v>
      </c>
      <c r="AI192" s="59"/>
      <c r="AJ192" s="121"/>
      <c r="AK192" s="150"/>
      <c r="AL192" s="59"/>
      <c r="AM192" s="59"/>
      <c r="AN192" s="59"/>
      <c r="AO192" s="121"/>
      <c r="AP192" s="150"/>
      <c r="AQ192" s="59"/>
      <c r="AR192" s="59"/>
      <c r="AS192" s="59"/>
      <c r="AT192" s="121"/>
      <c r="AU192" s="150"/>
      <c r="AV192" s="59"/>
      <c r="AW192" s="59"/>
      <c r="AX192" s="59"/>
      <c r="AY192" s="121"/>
      <c r="AZ192" s="150"/>
      <c r="BA192" s="59"/>
      <c r="BB192" s="59"/>
      <c r="BC192" s="59"/>
      <c r="BD192" s="121"/>
      <c r="BE192" s="150"/>
      <c r="BF192" s="59"/>
      <c r="BG192" s="59"/>
      <c r="BH192" s="59"/>
      <c r="BI192" s="146">
        <v>1</v>
      </c>
      <c r="BJ192" s="59"/>
      <c r="BK192" s="59">
        <f t="shared" si="178"/>
        <v>1</v>
      </c>
      <c r="BL192" s="59"/>
      <c r="BM192" s="121"/>
      <c r="BN192" s="146">
        <v>2</v>
      </c>
      <c r="BO192" s="59"/>
      <c r="BP192" s="59">
        <f t="shared" si="179"/>
        <v>2</v>
      </c>
      <c r="BQ192" s="59"/>
      <c r="BR192" s="121"/>
      <c r="BS192" s="150"/>
      <c r="BT192" s="59"/>
      <c r="BU192" s="59">
        <f t="shared" si="180"/>
        <v>0</v>
      </c>
      <c r="BV192" s="121"/>
      <c r="BW192" s="150"/>
      <c r="BX192" s="59"/>
      <c r="BY192" s="59">
        <f t="shared" si="181"/>
        <v>0</v>
      </c>
      <c r="BZ192" s="121"/>
      <c r="CA192" s="150"/>
      <c r="CB192" s="59"/>
      <c r="CC192" s="59">
        <f t="shared" si="182"/>
        <v>0</v>
      </c>
      <c r="CD192" s="121"/>
      <c r="CE192" s="150">
        <v>1</v>
      </c>
      <c r="CF192" s="59"/>
      <c r="CG192" s="59">
        <f t="shared" si="183"/>
        <v>1</v>
      </c>
      <c r="CH192" s="121"/>
      <c r="CI192" s="150"/>
      <c r="CJ192" s="59"/>
      <c r="CK192" s="59">
        <f t="shared" si="184"/>
        <v>0</v>
      </c>
      <c r="CL192" s="121"/>
      <c r="CM192" s="150"/>
      <c r="CN192" s="59"/>
      <c r="CO192" s="59">
        <f t="shared" si="185"/>
        <v>0</v>
      </c>
      <c r="CP192" s="121"/>
      <c r="CQ192" s="150"/>
      <c r="CR192" s="59"/>
      <c r="CS192" s="59">
        <f t="shared" si="186"/>
        <v>0</v>
      </c>
      <c r="CT192" s="121"/>
      <c r="CU192" s="150"/>
      <c r="CV192" s="59">
        <v>1</v>
      </c>
      <c r="CW192" s="59"/>
      <c r="CX192" s="123"/>
      <c r="CY192" s="159"/>
      <c r="CZ192" s="59">
        <f t="shared" si="171"/>
        <v>1</v>
      </c>
      <c r="DA192" s="121"/>
      <c r="DB192" s="150">
        <v>1</v>
      </c>
      <c r="DC192" s="59"/>
      <c r="DD192" s="59">
        <f t="shared" si="187"/>
        <v>1</v>
      </c>
      <c r="DE192" s="121"/>
      <c r="DF192" s="150"/>
      <c r="DG192" s="59"/>
      <c r="DH192" s="59">
        <f t="shared" si="188"/>
        <v>0</v>
      </c>
    </row>
    <row r="193" spans="1:112">
      <c r="A193" s="3"/>
      <c r="B193" s="271"/>
      <c r="C193" s="81" t="s">
        <v>466</v>
      </c>
      <c r="D193" s="81"/>
      <c r="E193" s="156"/>
      <c r="F193" s="3"/>
      <c r="G193" s="7"/>
      <c r="H193" s="7"/>
      <c r="I193" s="7"/>
      <c r="J193" s="7"/>
      <c r="K193" s="121"/>
      <c r="L193" s="150">
        <f t="shared" si="172"/>
        <v>0</v>
      </c>
      <c r="M193" s="59"/>
      <c r="N193" s="59">
        <f t="shared" si="173"/>
        <v>0</v>
      </c>
      <c r="O193" s="59"/>
      <c r="P193" s="121"/>
      <c r="Q193" s="150"/>
      <c r="R193" s="59"/>
      <c r="S193" s="59">
        <f t="shared" si="174"/>
        <v>0</v>
      </c>
      <c r="T193" s="59"/>
      <c r="U193" s="121"/>
      <c r="V193" s="150"/>
      <c r="W193" s="59"/>
      <c r="X193" s="59">
        <f t="shared" si="175"/>
        <v>0</v>
      </c>
      <c r="Y193" s="59"/>
      <c r="Z193" s="121"/>
      <c r="AA193" s="150"/>
      <c r="AB193" s="59"/>
      <c r="AC193" s="59">
        <f t="shared" si="176"/>
        <v>0</v>
      </c>
      <c r="AD193" s="59"/>
      <c r="AE193" s="121"/>
      <c r="AF193" s="150"/>
      <c r="AG193" s="59"/>
      <c r="AH193" s="59">
        <f t="shared" si="177"/>
        <v>0</v>
      </c>
      <c r="AI193" s="59"/>
      <c r="AJ193" s="121"/>
      <c r="AK193" s="150"/>
      <c r="AL193" s="59"/>
      <c r="AM193" s="59"/>
      <c r="AN193" s="59"/>
      <c r="AO193" s="121"/>
      <c r="AP193" s="150"/>
      <c r="AQ193" s="59"/>
      <c r="AR193" s="59"/>
      <c r="AS193" s="59"/>
      <c r="AT193" s="121"/>
      <c r="AU193" s="150"/>
      <c r="AV193" s="59"/>
      <c r="AW193" s="59"/>
      <c r="AX193" s="59"/>
      <c r="AY193" s="121"/>
      <c r="AZ193" s="150"/>
      <c r="BA193" s="59"/>
      <c r="BB193" s="59"/>
      <c r="BC193" s="59"/>
      <c r="BD193" s="121"/>
      <c r="BE193" s="150"/>
      <c r="BF193" s="59"/>
      <c r="BG193" s="59"/>
      <c r="BH193" s="59"/>
      <c r="BI193" s="150"/>
      <c r="BJ193" s="59"/>
      <c r="BK193" s="59">
        <f t="shared" si="178"/>
        <v>0</v>
      </c>
      <c r="BL193" s="59"/>
      <c r="BM193" s="121"/>
      <c r="BN193" s="150"/>
      <c r="BO193" s="59"/>
      <c r="BP193" s="59">
        <f t="shared" si="179"/>
        <v>0</v>
      </c>
      <c r="BQ193" s="59"/>
      <c r="BR193" s="121"/>
      <c r="BS193" s="150"/>
      <c r="BT193" s="59"/>
      <c r="BU193" s="59">
        <f t="shared" si="180"/>
        <v>0</v>
      </c>
      <c r="BV193" s="121"/>
      <c r="BW193" s="150"/>
      <c r="BX193" s="59"/>
      <c r="BY193" s="59">
        <f t="shared" si="181"/>
        <v>0</v>
      </c>
      <c r="BZ193" s="121"/>
      <c r="CA193" s="150"/>
      <c r="CB193" s="59"/>
      <c r="CC193" s="59">
        <f t="shared" si="182"/>
        <v>0</v>
      </c>
      <c r="CD193" s="121"/>
      <c r="CE193" s="150"/>
      <c r="CF193" s="59"/>
      <c r="CG193" s="59">
        <f t="shared" si="183"/>
        <v>0</v>
      </c>
      <c r="CH193" s="121"/>
      <c r="CI193" s="150"/>
      <c r="CJ193" s="59"/>
      <c r="CK193" s="59">
        <f t="shared" si="184"/>
        <v>0</v>
      </c>
      <c r="CL193" s="121"/>
      <c r="CM193" s="150"/>
      <c r="CN193" s="59"/>
      <c r="CO193" s="59">
        <f t="shared" si="185"/>
        <v>0</v>
      </c>
      <c r="CP193" s="121"/>
      <c r="CQ193" s="150"/>
      <c r="CR193" s="59"/>
      <c r="CS193" s="59">
        <f t="shared" si="186"/>
        <v>0</v>
      </c>
      <c r="CT193" s="121"/>
      <c r="CU193" s="150"/>
      <c r="CV193" s="59"/>
      <c r="CW193" s="59"/>
      <c r="CX193" s="108"/>
      <c r="CY193" s="108"/>
      <c r="CZ193" s="59">
        <f t="shared" si="171"/>
        <v>0</v>
      </c>
      <c r="DA193" s="121"/>
      <c r="DB193" s="150"/>
      <c r="DC193" s="59"/>
      <c r="DD193" s="59">
        <f t="shared" si="187"/>
        <v>0</v>
      </c>
      <c r="DE193" s="121"/>
      <c r="DF193" s="150"/>
      <c r="DG193" s="59"/>
      <c r="DH193" s="59">
        <f t="shared" si="188"/>
        <v>0</v>
      </c>
    </row>
    <row r="194" spans="1:112">
      <c r="A194" s="3"/>
      <c r="B194" s="271"/>
      <c r="C194" s="81" t="s">
        <v>510</v>
      </c>
      <c r="D194" s="81"/>
      <c r="E194" s="156"/>
      <c r="F194" s="3"/>
      <c r="G194" s="7"/>
      <c r="H194" s="7"/>
      <c r="I194" s="7"/>
      <c r="J194" s="7"/>
      <c r="K194" s="121"/>
      <c r="L194" s="150">
        <f>SUM(L193)</f>
        <v>0</v>
      </c>
      <c r="M194" s="59"/>
      <c r="N194" s="59">
        <f t="shared" si="173"/>
        <v>0</v>
      </c>
      <c r="O194" s="59"/>
      <c r="P194" s="121"/>
      <c r="Q194" s="150"/>
      <c r="R194" s="59"/>
      <c r="S194" s="59">
        <f t="shared" si="174"/>
        <v>0</v>
      </c>
      <c r="T194" s="59"/>
      <c r="U194" s="121"/>
      <c r="V194" s="150"/>
      <c r="W194" s="59"/>
      <c r="X194" s="59">
        <f t="shared" si="175"/>
        <v>0</v>
      </c>
      <c r="Y194" s="59"/>
      <c r="Z194" s="121"/>
      <c r="AA194" s="150"/>
      <c r="AB194" s="59"/>
      <c r="AC194" s="59">
        <f t="shared" si="176"/>
        <v>0</v>
      </c>
      <c r="AD194" s="59"/>
      <c r="AE194" s="121"/>
      <c r="AF194" s="150"/>
      <c r="AG194" s="59"/>
      <c r="AH194" s="59">
        <f t="shared" si="177"/>
        <v>0</v>
      </c>
      <c r="AI194" s="59"/>
      <c r="AJ194" s="121"/>
      <c r="AK194" s="150"/>
      <c r="AL194" s="59"/>
      <c r="AM194" s="59"/>
      <c r="AN194" s="59"/>
      <c r="AO194" s="121"/>
      <c r="AP194" s="150"/>
      <c r="AQ194" s="59"/>
      <c r="AR194" s="59"/>
      <c r="AS194" s="59"/>
      <c r="AT194" s="121"/>
      <c r="AU194" s="150"/>
      <c r="AV194" s="59"/>
      <c r="AW194" s="59"/>
      <c r="AX194" s="59"/>
      <c r="AY194" s="121"/>
      <c r="AZ194" s="150"/>
      <c r="BA194" s="59"/>
      <c r="BB194" s="59"/>
      <c r="BC194" s="59"/>
      <c r="BD194" s="121"/>
      <c r="BE194" s="150"/>
      <c r="BF194" s="59"/>
      <c r="BG194" s="59"/>
      <c r="BH194" s="59"/>
      <c r="BI194" s="150"/>
      <c r="BJ194" s="59"/>
      <c r="BK194" s="59">
        <f t="shared" si="178"/>
        <v>0</v>
      </c>
      <c r="BL194" s="59"/>
      <c r="BM194" s="121"/>
      <c r="BN194" s="150"/>
      <c r="BO194" s="59"/>
      <c r="BP194" s="59">
        <f t="shared" si="179"/>
        <v>0</v>
      </c>
      <c r="BQ194" s="59"/>
      <c r="BR194" s="121"/>
      <c r="BS194" s="150"/>
      <c r="BT194" s="59"/>
      <c r="BU194" s="59">
        <f t="shared" si="180"/>
        <v>0</v>
      </c>
      <c r="BV194" s="121"/>
      <c r="BW194" s="150"/>
      <c r="BX194" s="59"/>
      <c r="BY194" s="59">
        <f t="shared" si="181"/>
        <v>0</v>
      </c>
      <c r="BZ194" s="121"/>
      <c r="CA194" s="150"/>
      <c r="CB194" s="59"/>
      <c r="CC194" s="59">
        <f t="shared" si="182"/>
        <v>0</v>
      </c>
      <c r="CD194" s="121"/>
      <c r="CE194" s="150"/>
      <c r="CF194" s="59"/>
      <c r="CG194" s="59">
        <f t="shared" si="183"/>
        <v>0</v>
      </c>
      <c r="CH194" s="121"/>
      <c r="CI194" s="150"/>
      <c r="CJ194" s="59"/>
      <c r="CK194" s="59">
        <f t="shared" si="184"/>
        <v>0</v>
      </c>
      <c r="CL194" s="121"/>
      <c r="CM194" s="150"/>
      <c r="CN194" s="59"/>
      <c r="CO194" s="59">
        <f t="shared" si="185"/>
        <v>0</v>
      </c>
      <c r="CP194" s="121"/>
      <c r="CQ194" s="150">
        <v>2</v>
      </c>
      <c r="CR194" s="59"/>
      <c r="CS194" s="59">
        <f t="shared" si="186"/>
        <v>2</v>
      </c>
      <c r="CT194" s="121"/>
      <c r="CU194" s="150"/>
      <c r="CV194" s="59"/>
      <c r="CW194" s="59"/>
      <c r="CX194" s="108"/>
      <c r="CY194" s="108"/>
      <c r="CZ194" s="59">
        <f t="shared" si="171"/>
        <v>0</v>
      </c>
      <c r="DA194" s="121"/>
      <c r="DB194" s="150"/>
      <c r="DC194" s="59"/>
      <c r="DD194" s="59">
        <f t="shared" si="187"/>
        <v>0</v>
      </c>
      <c r="DE194" s="121"/>
      <c r="DF194" s="150"/>
      <c r="DG194" s="59"/>
      <c r="DH194" s="59">
        <f t="shared" si="188"/>
        <v>0</v>
      </c>
    </row>
    <row r="195" spans="1:112">
      <c r="A195" s="3"/>
      <c r="B195" s="271"/>
      <c r="C195" s="81" t="s">
        <v>515</v>
      </c>
      <c r="D195" s="81"/>
      <c r="E195" s="156"/>
      <c r="F195" s="3"/>
      <c r="G195" s="7"/>
      <c r="H195" s="7"/>
      <c r="I195" s="7"/>
      <c r="J195" s="7"/>
      <c r="K195" s="121"/>
      <c r="L195" s="150">
        <v>0</v>
      </c>
      <c r="M195" s="59"/>
      <c r="N195" s="59">
        <f t="shared" si="173"/>
        <v>0</v>
      </c>
      <c r="O195" s="59"/>
      <c r="P195" s="121"/>
      <c r="Q195" s="150"/>
      <c r="R195" s="59"/>
      <c r="S195" s="59">
        <f t="shared" si="174"/>
        <v>0</v>
      </c>
      <c r="T195" s="59"/>
      <c r="U195" s="121"/>
      <c r="V195" s="150"/>
      <c r="W195" s="59"/>
      <c r="X195" s="59">
        <f t="shared" si="175"/>
        <v>0</v>
      </c>
      <c r="Y195" s="59"/>
      <c r="Z195" s="121"/>
      <c r="AA195" s="150"/>
      <c r="AB195" s="59"/>
      <c r="AC195" s="59">
        <f t="shared" si="176"/>
        <v>0</v>
      </c>
      <c r="AD195" s="59"/>
      <c r="AE195" s="121"/>
      <c r="AF195" s="150"/>
      <c r="AG195" s="59"/>
      <c r="AH195" s="59">
        <f t="shared" si="177"/>
        <v>0</v>
      </c>
      <c r="AI195" s="59"/>
      <c r="AJ195" s="121"/>
      <c r="AK195" s="150"/>
      <c r="AL195" s="59"/>
      <c r="AM195" s="59"/>
      <c r="AN195" s="59"/>
      <c r="AO195" s="121"/>
      <c r="AP195" s="150"/>
      <c r="AQ195" s="59"/>
      <c r="AR195" s="59"/>
      <c r="AS195" s="59"/>
      <c r="AT195" s="121"/>
      <c r="AU195" s="150"/>
      <c r="AV195" s="59"/>
      <c r="AW195" s="59"/>
      <c r="AX195" s="59"/>
      <c r="AY195" s="121"/>
      <c r="AZ195" s="150"/>
      <c r="BA195" s="59"/>
      <c r="BB195" s="59"/>
      <c r="BC195" s="59"/>
      <c r="BD195" s="121"/>
      <c r="BE195" s="150"/>
      <c r="BF195" s="59"/>
      <c r="BG195" s="59"/>
      <c r="BH195" s="59"/>
      <c r="BI195" s="150"/>
      <c r="BJ195" s="59"/>
      <c r="BK195" s="59">
        <f t="shared" si="178"/>
        <v>0</v>
      </c>
      <c r="BL195" s="59"/>
      <c r="BM195" s="121"/>
      <c r="BN195" s="150"/>
      <c r="BO195" s="59"/>
      <c r="BP195" s="59">
        <f t="shared" si="179"/>
        <v>0</v>
      </c>
      <c r="BQ195" s="59"/>
      <c r="BR195" s="121"/>
      <c r="BS195" s="150"/>
      <c r="BT195" s="59"/>
      <c r="BU195" s="59">
        <f t="shared" si="180"/>
        <v>0</v>
      </c>
      <c r="BV195" s="121"/>
      <c r="BW195" s="150"/>
      <c r="BX195" s="59"/>
      <c r="BY195" s="59">
        <f t="shared" si="181"/>
        <v>0</v>
      </c>
      <c r="BZ195" s="121"/>
      <c r="CA195" s="150"/>
      <c r="CB195" s="59"/>
      <c r="CC195" s="59">
        <f t="shared" si="182"/>
        <v>0</v>
      </c>
      <c r="CD195" s="121"/>
      <c r="CE195" s="150"/>
      <c r="CF195" s="59"/>
      <c r="CG195" s="59">
        <f t="shared" si="183"/>
        <v>0</v>
      </c>
      <c r="CH195" s="121"/>
      <c r="CI195" s="150"/>
      <c r="CJ195" s="59"/>
      <c r="CK195" s="59">
        <f t="shared" si="184"/>
        <v>0</v>
      </c>
      <c r="CL195" s="121"/>
      <c r="CM195" s="150"/>
      <c r="CN195" s="59"/>
      <c r="CO195" s="59">
        <f t="shared" si="185"/>
        <v>0</v>
      </c>
      <c r="CP195" s="121"/>
      <c r="CQ195" s="150"/>
      <c r="CR195" s="59"/>
      <c r="CS195" s="59">
        <f t="shared" si="186"/>
        <v>0</v>
      </c>
      <c r="CT195" s="121"/>
      <c r="CU195" s="150"/>
      <c r="CV195" s="59"/>
      <c r="CW195" s="59"/>
      <c r="CX195" s="108"/>
      <c r="CY195" s="108"/>
      <c r="CZ195" s="59">
        <f t="shared" si="171"/>
        <v>0</v>
      </c>
      <c r="DA195" s="121"/>
      <c r="DB195" s="150"/>
      <c r="DC195" s="59"/>
      <c r="DD195" s="59">
        <f t="shared" si="187"/>
        <v>0</v>
      </c>
      <c r="DE195" s="121"/>
      <c r="DF195" s="150"/>
      <c r="DG195" s="59"/>
      <c r="DH195" s="59">
        <f t="shared" si="188"/>
        <v>0</v>
      </c>
    </row>
    <row r="196" spans="1:112" s="95" customFormat="1">
      <c r="A196" s="3"/>
      <c r="B196" s="264"/>
      <c r="C196" s="81" t="s">
        <v>604</v>
      </c>
      <c r="D196" s="81"/>
      <c r="E196" s="156"/>
      <c r="F196" s="3"/>
      <c r="G196" s="7"/>
      <c r="H196" s="7"/>
      <c r="I196" s="7"/>
      <c r="J196" s="7"/>
      <c r="K196" s="121"/>
      <c r="L196" s="150"/>
      <c r="M196" s="59"/>
      <c r="N196" s="59"/>
      <c r="O196" s="59"/>
      <c r="P196" s="121"/>
      <c r="Q196" s="150"/>
      <c r="R196" s="59"/>
      <c r="S196" s="59"/>
      <c r="T196" s="59"/>
      <c r="U196" s="121"/>
      <c r="V196" s="150"/>
      <c r="W196" s="59"/>
      <c r="X196" s="59"/>
      <c r="Y196" s="59"/>
      <c r="Z196" s="121"/>
      <c r="AA196" s="150"/>
      <c r="AB196" s="59"/>
      <c r="AC196" s="59"/>
      <c r="AD196" s="59"/>
      <c r="AE196" s="121"/>
      <c r="AF196" s="150"/>
      <c r="AG196" s="59"/>
      <c r="AH196" s="59"/>
      <c r="AI196" s="59"/>
      <c r="AJ196" s="121"/>
      <c r="AK196" s="150"/>
      <c r="AL196" s="59"/>
      <c r="AM196" s="59"/>
      <c r="AN196" s="59"/>
      <c r="AO196" s="121"/>
      <c r="AP196" s="150"/>
      <c r="AQ196" s="59"/>
      <c r="AR196" s="59"/>
      <c r="AS196" s="59"/>
      <c r="AT196" s="121"/>
      <c r="AU196" s="150"/>
      <c r="AV196" s="59"/>
      <c r="AW196" s="59"/>
      <c r="AX196" s="59"/>
      <c r="AY196" s="121"/>
      <c r="AZ196" s="150"/>
      <c r="BA196" s="59"/>
      <c r="BB196" s="59"/>
      <c r="BC196" s="59"/>
      <c r="BD196" s="121"/>
      <c r="BE196" s="150"/>
      <c r="BF196" s="59"/>
      <c r="BG196" s="59"/>
      <c r="BH196" s="59"/>
      <c r="BI196" s="150"/>
      <c r="BJ196" s="59"/>
      <c r="BK196" s="59"/>
      <c r="BL196" s="59"/>
      <c r="BM196" s="121"/>
      <c r="BN196" s="150"/>
      <c r="BO196" s="59"/>
      <c r="BP196" s="59"/>
      <c r="BQ196" s="59"/>
      <c r="BR196" s="121"/>
      <c r="BS196" s="150"/>
      <c r="BT196" s="59"/>
      <c r="BU196" s="59"/>
      <c r="BV196" s="121"/>
      <c r="BW196" s="150"/>
      <c r="BX196" s="59"/>
      <c r="BY196" s="59"/>
      <c r="BZ196" s="121"/>
      <c r="CA196" s="150"/>
      <c r="CB196" s="59"/>
      <c r="CC196" s="59"/>
      <c r="CD196" s="121"/>
      <c r="CE196" s="150"/>
      <c r="CF196" s="59"/>
      <c r="CG196" s="59"/>
      <c r="CH196" s="121"/>
      <c r="CI196" s="150"/>
      <c r="CJ196" s="59"/>
      <c r="CK196" s="59"/>
      <c r="CL196" s="121"/>
      <c r="CM196" s="150"/>
      <c r="CN196" s="59"/>
      <c r="CO196" s="59"/>
      <c r="CP196" s="121"/>
      <c r="CQ196" s="150"/>
      <c r="CR196" s="59"/>
      <c r="CS196" s="59">
        <f>CR196+CQ196</f>
        <v>0</v>
      </c>
      <c r="CT196" s="121"/>
      <c r="CU196" s="150"/>
      <c r="CV196" s="59"/>
      <c r="CW196" s="59"/>
      <c r="CX196" s="108"/>
      <c r="CY196" s="108"/>
      <c r="CZ196" s="59">
        <f t="shared" si="171"/>
        <v>0</v>
      </c>
      <c r="DA196" s="121"/>
      <c r="DB196" s="150"/>
      <c r="DC196" s="59"/>
      <c r="DD196" s="59">
        <f t="shared" si="187"/>
        <v>0</v>
      </c>
      <c r="DE196" s="121"/>
      <c r="DF196" s="150"/>
      <c r="DG196" s="59"/>
      <c r="DH196" s="59">
        <f t="shared" si="188"/>
        <v>0</v>
      </c>
    </row>
    <row r="197" spans="1:112" ht="15" customHeight="1">
      <c r="A197" s="3"/>
      <c r="B197" s="272" t="s">
        <v>585</v>
      </c>
      <c r="C197" s="3" t="s">
        <v>506</v>
      </c>
      <c r="D197" s="3"/>
      <c r="E197" s="156"/>
      <c r="F197" s="3"/>
      <c r="G197" s="7"/>
      <c r="H197" s="7"/>
      <c r="I197" s="7"/>
      <c r="J197" s="7"/>
      <c r="K197" s="121"/>
      <c r="L197" s="150">
        <v>0</v>
      </c>
      <c r="M197" s="59"/>
      <c r="N197" s="59">
        <f t="shared" si="173"/>
        <v>0</v>
      </c>
      <c r="O197" s="59"/>
      <c r="P197" s="121"/>
      <c r="Q197" s="150"/>
      <c r="R197" s="59"/>
      <c r="S197" s="59">
        <f t="shared" si="174"/>
        <v>0</v>
      </c>
      <c r="T197" s="59"/>
      <c r="U197" s="121"/>
      <c r="V197" s="150"/>
      <c r="W197" s="59"/>
      <c r="X197" s="59">
        <f t="shared" si="175"/>
        <v>0</v>
      </c>
      <c r="Y197" s="59"/>
      <c r="Z197" s="121"/>
      <c r="AA197" s="150"/>
      <c r="AB197" s="59"/>
      <c r="AC197" s="59">
        <f t="shared" si="176"/>
        <v>0</v>
      </c>
      <c r="AD197" s="59"/>
      <c r="AE197" s="121"/>
      <c r="AF197" s="150"/>
      <c r="AG197" s="59"/>
      <c r="AH197" s="59">
        <f t="shared" si="177"/>
        <v>0</v>
      </c>
      <c r="AI197" s="59"/>
      <c r="AJ197" s="121"/>
      <c r="AK197" s="146">
        <v>1</v>
      </c>
      <c r="AL197" s="59"/>
      <c r="AM197" s="59"/>
      <c r="AN197" s="59"/>
      <c r="AO197" s="121"/>
      <c r="AP197" s="150"/>
      <c r="AQ197" s="59"/>
      <c r="AR197" s="59"/>
      <c r="AS197" s="59"/>
      <c r="AT197" s="121"/>
      <c r="AU197" s="150"/>
      <c r="AV197" s="59"/>
      <c r="AW197" s="59"/>
      <c r="AX197" s="59"/>
      <c r="AY197" s="121"/>
      <c r="AZ197" s="150"/>
      <c r="BA197" s="59"/>
      <c r="BB197" s="59"/>
      <c r="BC197" s="59"/>
      <c r="BD197" s="121"/>
      <c r="BE197" s="150"/>
      <c r="BF197" s="59"/>
      <c r="BG197" s="59"/>
      <c r="BH197" s="59"/>
      <c r="BI197" s="146">
        <v>1</v>
      </c>
      <c r="BJ197" s="59"/>
      <c r="BK197" s="59">
        <f t="shared" si="178"/>
        <v>1</v>
      </c>
      <c r="BL197" s="59"/>
      <c r="BM197" s="121"/>
      <c r="BN197" s="150">
        <v>2</v>
      </c>
      <c r="BO197" s="59"/>
      <c r="BP197" s="59">
        <f t="shared" si="179"/>
        <v>2</v>
      </c>
      <c r="BQ197" s="59"/>
      <c r="BR197" s="121"/>
      <c r="BS197" s="150"/>
      <c r="BT197" s="59"/>
      <c r="BU197" s="59">
        <f t="shared" si="180"/>
        <v>0</v>
      </c>
      <c r="BV197" s="121"/>
      <c r="BW197" s="150"/>
      <c r="BX197" s="59"/>
      <c r="BY197" s="59">
        <f t="shared" si="181"/>
        <v>0</v>
      </c>
      <c r="BZ197" s="121"/>
      <c r="CA197" s="150"/>
      <c r="CB197" s="59"/>
      <c r="CC197" s="59">
        <f t="shared" si="182"/>
        <v>0</v>
      </c>
      <c r="CD197" s="121"/>
      <c r="CE197" s="150">
        <v>6</v>
      </c>
      <c r="CF197" s="59"/>
      <c r="CG197" s="59">
        <f t="shared" si="183"/>
        <v>6</v>
      </c>
      <c r="CH197" s="121"/>
      <c r="CI197" s="150"/>
      <c r="CJ197" s="59"/>
      <c r="CK197" s="59">
        <f t="shared" si="184"/>
        <v>0</v>
      </c>
      <c r="CL197" s="121"/>
      <c r="CM197" s="150">
        <v>11</v>
      </c>
      <c r="CN197" s="59"/>
      <c r="CO197" s="59">
        <f t="shared" si="185"/>
        <v>11</v>
      </c>
      <c r="CP197" s="121"/>
      <c r="CQ197" s="150">
        <v>5</v>
      </c>
      <c r="CR197" s="59"/>
      <c r="CS197" s="59">
        <f>CR197+CQ197</f>
        <v>5</v>
      </c>
      <c r="CT197" s="121"/>
      <c r="CU197" s="150">
        <v>1</v>
      </c>
      <c r="CV197" s="59"/>
      <c r="CW197" s="59"/>
      <c r="CX197" s="108"/>
      <c r="CY197" s="108"/>
      <c r="CZ197" s="59">
        <f t="shared" si="171"/>
        <v>1</v>
      </c>
      <c r="DA197" s="121"/>
      <c r="DB197" s="150">
        <v>5</v>
      </c>
      <c r="DC197" s="59"/>
      <c r="DD197" s="59">
        <f t="shared" si="187"/>
        <v>5</v>
      </c>
      <c r="DE197" s="121"/>
      <c r="DF197" s="150">
        <v>1</v>
      </c>
      <c r="DG197" s="59"/>
      <c r="DH197" s="59">
        <f t="shared" si="188"/>
        <v>1</v>
      </c>
    </row>
    <row r="198" spans="1:112">
      <c r="A198" s="3"/>
      <c r="B198" s="272"/>
      <c r="C198" s="3" t="s">
        <v>508</v>
      </c>
      <c r="D198" s="3"/>
      <c r="E198" s="156"/>
      <c r="F198" s="3"/>
      <c r="G198" s="7"/>
      <c r="H198" s="7"/>
      <c r="I198" s="7"/>
      <c r="J198" s="7"/>
      <c r="K198" s="121"/>
      <c r="L198" s="150">
        <f>SUM(L107)</f>
        <v>0</v>
      </c>
      <c r="M198" s="59"/>
      <c r="N198" s="59">
        <f t="shared" si="173"/>
        <v>0</v>
      </c>
      <c r="O198" s="59"/>
      <c r="P198" s="121"/>
      <c r="Q198" s="150"/>
      <c r="R198" s="59"/>
      <c r="S198" s="59">
        <f t="shared" si="174"/>
        <v>0</v>
      </c>
      <c r="T198" s="59"/>
      <c r="U198" s="121"/>
      <c r="V198" s="150"/>
      <c r="W198" s="59"/>
      <c r="X198" s="59">
        <f t="shared" si="175"/>
        <v>0</v>
      </c>
      <c r="Y198" s="59"/>
      <c r="Z198" s="121"/>
      <c r="AA198" s="150"/>
      <c r="AB198" s="59"/>
      <c r="AC198" s="59">
        <f t="shared" si="176"/>
        <v>0</v>
      </c>
      <c r="AD198" s="59"/>
      <c r="AE198" s="121"/>
      <c r="AF198" s="150"/>
      <c r="AG198" s="59"/>
      <c r="AH198" s="59">
        <f t="shared" si="177"/>
        <v>0</v>
      </c>
      <c r="AI198" s="59"/>
      <c r="AJ198" s="121"/>
      <c r="AK198" s="150"/>
      <c r="AL198" s="59"/>
      <c r="AM198" s="59"/>
      <c r="AN198" s="59"/>
      <c r="AO198" s="121"/>
      <c r="AP198" s="150"/>
      <c r="AQ198" s="59"/>
      <c r="AR198" s="59"/>
      <c r="AS198" s="59"/>
      <c r="AT198" s="121"/>
      <c r="AU198" s="150"/>
      <c r="AV198" s="59"/>
      <c r="AW198" s="59"/>
      <c r="AX198" s="59"/>
      <c r="AY198" s="121"/>
      <c r="AZ198" s="150"/>
      <c r="BA198" s="59"/>
      <c r="BB198" s="59"/>
      <c r="BC198" s="59"/>
      <c r="BD198" s="121"/>
      <c r="BE198" s="150"/>
      <c r="BF198" s="59"/>
      <c r="BG198" s="59"/>
      <c r="BH198" s="59"/>
      <c r="BI198" s="150"/>
      <c r="BJ198" s="59"/>
      <c r="BK198" s="59">
        <f t="shared" si="178"/>
        <v>0</v>
      </c>
      <c r="BL198" s="59"/>
      <c r="BM198" s="121"/>
      <c r="BN198" s="150"/>
      <c r="BO198" s="59"/>
      <c r="BP198" s="59">
        <f t="shared" si="179"/>
        <v>0</v>
      </c>
      <c r="BQ198" s="59"/>
      <c r="BR198" s="121"/>
      <c r="BS198" s="150"/>
      <c r="BT198" s="59"/>
      <c r="BU198" s="59">
        <f t="shared" si="180"/>
        <v>0</v>
      </c>
      <c r="BV198" s="121"/>
      <c r="BW198" s="150"/>
      <c r="BX198" s="59"/>
      <c r="BY198" s="59">
        <f t="shared" si="181"/>
        <v>0</v>
      </c>
      <c r="BZ198" s="121"/>
      <c r="CA198" s="150"/>
      <c r="CB198" s="59"/>
      <c r="CC198" s="59">
        <f t="shared" si="182"/>
        <v>0</v>
      </c>
      <c r="CD198" s="121"/>
      <c r="CE198" s="150"/>
      <c r="CF198" s="59"/>
      <c r="CG198" s="59">
        <f t="shared" si="183"/>
        <v>0</v>
      </c>
      <c r="CH198" s="121"/>
      <c r="CI198" s="150"/>
      <c r="CJ198" s="59"/>
      <c r="CK198" s="59">
        <f t="shared" si="184"/>
        <v>0</v>
      </c>
      <c r="CL198" s="121"/>
      <c r="CM198" s="150"/>
      <c r="CN198" s="59"/>
      <c r="CO198" s="59">
        <f t="shared" si="185"/>
        <v>0</v>
      </c>
      <c r="CP198" s="121"/>
      <c r="CQ198" s="150"/>
      <c r="CR198" s="59"/>
      <c r="CS198" s="59">
        <f t="shared" ref="CS198:CS208" si="189">CR198+CQ198</f>
        <v>0</v>
      </c>
      <c r="CT198" s="121"/>
      <c r="CU198" s="150"/>
      <c r="CV198" s="59"/>
      <c r="CW198" s="59"/>
      <c r="CX198" s="108"/>
      <c r="CY198" s="108"/>
      <c r="CZ198" s="59">
        <f t="shared" si="171"/>
        <v>0</v>
      </c>
      <c r="DA198" s="121"/>
      <c r="DB198" s="150"/>
      <c r="DC198" s="59"/>
      <c r="DD198" s="59">
        <f t="shared" si="187"/>
        <v>0</v>
      </c>
      <c r="DE198" s="121"/>
      <c r="DF198" s="150"/>
      <c r="DG198" s="59"/>
      <c r="DH198" s="59">
        <f t="shared" si="188"/>
        <v>0</v>
      </c>
    </row>
    <row r="199" spans="1:112">
      <c r="A199" s="3"/>
      <c r="B199" s="272"/>
      <c r="C199" s="3" t="s">
        <v>512</v>
      </c>
      <c r="D199" s="3"/>
      <c r="E199" s="156"/>
      <c r="F199" s="3"/>
      <c r="G199" s="7"/>
      <c r="H199" s="7"/>
      <c r="I199" s="7"/>
      <c r="J199" s="7"/>
      <c r="K199" s="121"/>
      <c r="L199" s="150">
        <f t="shared" si="172"/>
        <v>0</v>
      </c>
      <c r="M199" s="59"/>
      <c r="N199" s="59">
        <f t="shared" si="173"/>
        <v>0</v>
      </c>
      <c r="O199" s="59"/>
      <c r="P199" s="121"/>
      <c r="Q199" s="150"/>
      <c r="R199" s="59"/>
      <c r="S199" s="59">
        <f t="shared" si="174"/>
        <v>0</v>
      </c>
      <c r="T199" s="59"/>
      <c r="U199" s="121"/>
      <c r="V199" s="150"/>
      <c r="W199" s="59"/>
      <c r="X199" s="59">
        <f t="shared" si="175"/>
        <v>0</v>
      </c>
      <c r="Y199" s="59"/>
      <c r="Z199" s="121"/>
      <c r="AA199" s="150"/>
      <c r="AB199" s="59"/>
      <c r="AC199" s="59">
        <f t="shared" si="176"/>
        <v>0</v>
      </c>
      <c r="AD199" s="59"/>
      <c r="AE199" s="121"/>
      <c r="AF199" s="150"/>
      <c r="AG199" s="59"/>
      <c r="AH199" s="59">
        <f t="shared" si="177"/>
        <v>0</v>
      </c>
      <c r="AI199" s="59"/>
      <c r="AJ199" s="121"/>
      <c r="AK199" s="150"/>
      <c r="AL199" s="59"/>
      <c r="AM199" s="59"/>
      <c r="AN199" s="59"/>
      <c r="AO199" s="121"/>
      <c r="AP199" s="150"/>
      <c r="AQ199" s="59"/>
      <c r="AR199" s="59"/>
      <c r="AS199" s="59"/>
      <c r="AT199" s="121"/>
      <c r="AU199" s="150"/>
      <c r="AV199" s="59"/>
      <c r="AW199" s="59"/>
      <c r="AX199" s="59"/>
      <c r="AY199" s="121"/>
      <c r="AZ199" s="150"/>
      <c r="BA199" s="59"/>
      <c r="BB199" s="59"/>
      <c r="BC199" s="59"/>
      <c r="BD199" s="121"/>
      <c r="BE199" s="150"/>
      <c r="BF199" s="59"/>
      <c r="BG199" s="59"/>
      <c r="BH199" s="59"/>
      <c r="BI199" s="150"/>
      <c r="BJ199" s="59"/>
      <c r="BK199" s="59">
        <f t="shared" si="178"/>
        <v>0</v>
      </c>
      <c r="BL199" s="59"/>
      <c r="BM199" s="121"/>
      <c r="BN199" s="150"/>
      <c r="BO199" s="59"/>
      <c r="BP199" s="59">
        <f t="shared" si="179"/>
        <v>0</v>
      </c>
      <c r="BQ199" s="59"/>
      <c r="BR199" s="121"/>
      <c r="BS199" s="150"/>
      <c r="BT199" s="59"/>
      <c r="BU199" s="59">
        <f t="shared" si="180"/>
        <v>0</v>
      </c>
      <c r="BV199" s="121"/>
      <c r="BW199" s="150"/>
      <c r="BX199" s="59"/>
      <c r="BY199" s="59">
        <f t="shared" si="181"/>
        <v>0</v>
      </c>
      <c r="BZ199" s="121"/>
      <c r="CA199" s="150"/>
      <c r="CB199" s="59"/>
      <c r="CC199" s="59">
        <f t="shared" si="182"/>
        <v>0</v>
      </c>
      <c r="CD199" s="121"/>
      <c r="CE199" s="150"/>
      <c r="CF199" s="59"/>
      <c r="CG199" s="59">
        <f t="shared" si="183"/>
        <v>0</v>
      </c>
      <c r="CH199" s="121"/>
      <c r="CI199" s="150"/>
      <c r="CJ199" s="59"/>
      <c r="CK199" s="59">
        <f t="shared" si="184"/>
        <v>0</v>
      </c>
      <c r="CL199" s="121"/>
      <c r="CM199" s="150"/>
      <c r="CN199" s="59"/>
      <c r="CO199" s="59">
        <f t="shared" si="185"/>
        <v>0</v>
      </c>
      <c r="CP199" s="121"/>
      <c r="CQ199" s="150">
        <v>2</v>
      </c>
      <c r="CR199" s="59"/>
      <c r="CS199" s="59">
        <f t="shared" si="189"/>
        <v>2</v>
      </c>
      <c r="CT199" s="121"/>
      <c r="CU199" s="150">
        <v>3</v>
      </c>
      <c r="CV199" s="59"/>
      <c r="CW199" s="59"/>
      <c r="CX199" s="108"/>
      <c r="CY199" s="108">
        <v>1</v>
      </c>
      <c r="CZ199" s="59">
        <f t="shared" si="171"/>
        <v>4</v>
      </c>
      <c r="DA199" s="121"/>
      <c r="DB199" s="150">
        <v>1</v>
      </c>
      <c r="DC199" s="59"/>
      <c r="DD199" s="59">
        <f t="shared" si="187"/>
        <v>1</v>
      </c>
      <c r="DE199" s="121"/>
      <c r="DF199" s="150">
        <v>1</v>
      </c>
      <c r="DG199" s="59"/>
      <c r="DH199" s="59">
        <f t="shared" si="188"/>
        <v>1</v>
      </c>
    </row>
    <row r="200" spans="1:112">
      <c r="A200" s="3"/>
      <c r="B200" s="272"/>
      <c r="C200" s="3" t="s">
        <v>507</v>
      </c>
      <c r="D200" s="3"/>
      <c r="E200" s="156"/>
      <c r="F200" s="3"/>
      <c r="G200" s="7"/>
      <c r="H200" s="7"/>
      <c r="I200" s="7"/>
      <c r="J200" s="7"/>
      <c r="K200" s="121"/>
      <c r="L200" s="150">
        <f t="shared" si="172"/>
        <v>0</v>
      </c>
      <c r="M200" s="59"/>
      <c r="N200" s="59">
        <f t="shared" si="173"/>
        <v>0</v>
      </c>
      <c r="O200" s="59"/>
      <c r="P200" s="121"/>
      <c r="Q200" s="150"/>
      <c r="R200" s="59"/>
      <c r="S200" s="59">
        <f t="shared" si="174"/>
        <v>0</v>
      </c>
      <c r="T200" s="59"/>
      <c r="U200" s="121"/>
      <c r="V200" s="150"/>
      <c r="W200" s="59"/>
      <c r="X200" s="59">
        <f t="shared" si="175"/>
        <v>0</v>
      </c>
      <c r="Y200" s="59"/>
      <c r="Z200" s="121"/>
      <c r="AA200" s="150"/>
      <c r="AB200" s="59"/>
      <c r="AC200" s="59">
        <f t="shared" si="176"/>
        <v>0</v>
      </c>
      <c r="AD200" s="59"/>
      <c r="AE200" s="121"/>
      <c r="AF200" s="150"/>
      <c r="AG200" s="59"/>
      <c r="AH200" s="59">
        <f t="shared" si="177"/>
        <v>0</v>
      </c>
      <c r="AI200" s="59"/>
      <c r="AJ200" s="121"/>
      <c r="AK200" s="150"/>
      <c r="AL200" s="59"/>
      <c r="AM200" s="59"/>
      <c r="AN200" s="59"/>
      <c r="AO200" s="121"/>
      <c r="AP200" s="150"/>
      <c r="AQ200" s="59"/>
      <c r="AR200" s="59"/>
      <c r="AS200" s="59"/>
      <c r="AT200" s="121"/>
      <c r="AU200" s="150"/>
      <c r="AV200" s="59"/>
      <c r="AW200" s="59"/>
      <c r="AX200" s="59"/>
      <c r="AY200" s="121"/>
      <c r="AZ200" s="150"/>
      <c r="BA200" s="59"/>
      <c r="BB200" s="59"/>
      <c r="BC200" s="59"/>
      <c r="BD200" s="121"/>
      <c r="BE200" s="150"/>
      <c r="BF200" s="59"/>
      <c r="BG200" s="59"/>
      <c r="BH200" s="59"/>
      <c r="BI200" s="150"/>
      <c r="BJ200" s="59"/>
      <c r="BK200" s="59">
        <f t="shared" si="178"/>
        <v>0</v>
      </c>
      <c r="BL200" s="59"/>
      <c r="BM200" s="121"/>
      <c r="BN200" s="150">
        <v>1</v>
      </c>
      <c r="BO200" s="59"/>
      <c r="BP200" s="59">
        <f t="shared" si="179"/>
        <v>1</v>
      </c>
      <c r="BQ200" s="59"/>
      <c r="BR200" s="121"/>
      <c r="BS200" s="150"/>
      <c r="BT200" s="59"/>
      <c r="BU200" s="59">
        <f t="shared" si="180"/>
        <v>0</v>
      </c>
      <c r="BV200" s="121"/>
      <c r="BW200" s="150"/>
      <c r="BX200" s="59"/>
      <c r="BY200" s="59">
        <f t="shared" si="181"/>
        <v>0</v>
      </c>
      <c r="BZ200" s="121"/>
      <c r="CA200" s="150"/>
      <c r="CB200" s="59"/>
      <c r="CC200" s="59">
        <f t="shared" si="182"/>
        <v>0</v>
      </c>
      <c r="CD200" s="121"/>
      <c r="CE200" s="150"/>
      <c r="CF200" s="59"/>
      <c r="CG200" s="59">
        <f t="shared" si="183"/>
        <v>0</v>
      </c>
      <c r="CH200" s="121"/>
      <c r="CI200" s="150"/>
      <c r="CJ200" s="59"/>
      <c r="CK200" s="59">
        <f t="shared" si="184"/>
        <v>0</v>
      </c>
      <c r="CL200" s="121"/>
      <c r="CM200" s="150"/>
      <c r="CN200" s="59"/>
      <c r="CO200" s="59">
        <f t="shared" si="185"/>
        <v>0</v>
      </c>
      <c r="CP200" s="121"/>
      <c r="CQ200" s="150"/>
      <c r="CR200" s="59"/>
      <c r="CS200" s="59">
        <f t="shared" si="189"/>
        <v>0</v>
      </c>
      <c r="CT200" s="121"/>
      <c r="CU200" s="150"/>
      <c r="CV200" s="59"/>
      <c r="CW200" s="59"/>
      <c r="CX200" s="108"/>
      <c r="CY200" s="108"/>
      <c r="CZ200" s="59">
        <f t="shared" si="171"/>
        <v>0</v>
      </c>
      <c r="DA200" s="121"/>
      <c r="DB200" s="150"/>
      <c r="DC200" s="59"/>
      <c r="DD200" s="59">
        <f t="shared" si="187"/>
        <v>0</v>
      </c>
      <c r="DE200" s="121"/>
      <c r="DF200" s="150"/>
      <c r="DG200" s="59"/>
      <c r="DH200" s="59">
        <f t="shared" si="188"/>
        <v>0</v>
      </c>
    </row>
    <row r="201" spans="1:112" s="95" customFormat="1">
      <c r="A201" s="3"/>
      <c r="B201" s="272"/>
      <c r="C201" s="3" t="s">
        <v>632</v>
      </c>
      <c r="D201" s="3"/>
      <c r="E201" s="156"/>
      <c r="F201" s="3"/>
      <c r="G201" s="7"/>
      <c r="H201" s="7"/>
      <c r="I201" s="7"/>
      <c r="J201" s="7"/>
      <c r="K201" s="121"/>
      <c r="L201" s="150"/>
      <c r="M201" s="59"/>
      <c r="N201" s="59"/>
      <c r="O201" s="59"/>
      <c r="P201" s="121"/>
      <c r="Q201" s="150"/>
      <c r="R201" s="59"/>
      <c r="S201" s="59"/>
      <c r="T201" s="59"/>
      <c r="U201" s="121"/>
      <c r="V201" s="150"/>
      <c r="W201" s="59"/>
      <c r="X201" s="59"/>
      <c r="Y201" s="59"/>
      <c r="Z201" s="121"/>
      <c r="AA201" s="150"/>
      <c r="AB201" s="59"/>
      <c r="AC201" s="59"/>
      <c r="AD201" s="59"/>
      <c r="AE201" s="121"/>
      <c r="AF201" s="150"/>
      <c r="AG201" s="59"/>
      <c r="AH201" s="59"/>
      <c r="AI201" s="59"/>
      <c r="AJ201" s="121"/>
      <c r="AK201" s="150"/>
      <c r="AL201" s="59"/>
      <c r="AM201" s="59"/>
      <c r="AN201" s="59"/>
      <c r="AO201" s="121"/>
      <c r="AP201" s="150"/>
      <c r="AQ201" s="59"/>
      <c r="AR201" s="59"/>
      <c r="AS201" s="59"/>
      <c r="AT201" s="121"/>
      <c r="AU201" s="150"/>
      <c r="AV201" s="59"/>
      <c r="AW201" s="59"/>
      <c r="AX201" s="59"/>
      <c r="AY201" s="121"/>
      <c r="AZ201" s="150"/>
      <c r="BA201" s="59"/>
      <c r="BB201" s="59"/>
      <c r="BC201" s="59"/>
      <c r="BD201" s="121"/>
      <c r="BE201" s="150"/>
      <c r="BF201" s="59"/>
      <c r="BG201" s="59"/>
      <c r="BH201" s="59"/>
      <c r="BI201" s="150"/>
      <c r="BJ201" s="59"/>
      <c r="BK201" s="59"/>
      <c r="BL201" s="59"/>
      <c r="BM201" s="121"/>
      <c r="BN201" s="150"/>
      <c r="BO201" s="59"/>
      <c r="BP201" s="59"/>
      <c r="BQ201" s="59"/>
      <c r="BR201" s="121"/>
      <c r="BS201" s="150"/>
      <c r="BT201" s="59"/>
      <c r="BU201" s="59"/>
      <c r="BV201" s="121"/>
      <c r="BW201" s="150"/>
      <c r="BX201" s="59"/>
      <c r="BY201" s="59"/>
      <c r="BZ201" s="121"/>
      <c r="CA201" s="150"/>
      <c r="CB201" s="59"/>
      <c r="CC201" s="59"/>
      <c r="CD201" s="121"/>
      <c r="CE201" s="150"/>
      <c r="CF201" s="59"/>
      <c r="CG201" s="59"/>
      <c r="CH201" s="121"/>
      <c r="CI201" s="150"/>
      <c r="CJ201" s="59"/>
      <c r="CK201" s="59"/>
      <c r="CL201" s="121"/>
      <c r="CM201" s="150"/>
      <c r="CN201" s="59"/>
      <c r="CO201" s="59"/>
      <c r="CP201" s="121"/>
      <c r="CQ201" s="150">
        <v>2</v>
      </c>
      <c r="CR201" s="59"/>
      <c r="CS201" s="59">
        <f t="shared" si="189"/>
        <v>2</v>
      </c>
      <c r="CT201" s="121"/>
      <c r="CU201" s="150"/>
      <c r="CV201" s="59"/>
      <c r="CW201" s="59"/>
      <c r="CX201" s="108"/>
      <c r="CY201" s="108"/>
      <c r="CZ201" s="59">
        <f t="shared" si="171"/>
        <v>0</v>
      </c>
      <c r="DA201" s="121"/>
      <c r="DB201" s="150"/>
      <c r="DC201" s="59"/>
      <c r="DD201" s="59">
        <f t="shared" si="187"/>
        <v>0</v>
      </c>
      <c r="DE201" s="121"/>
      <c r="DF201" s="150"/>
      <c r="DG201" s="59"/>
      <c r="DH201" s="59">
        <f t="shared" si="188"/>
        <v>0</v>
      </c>
    </row>
    <row r="202" spans="1:112">
      <c r="A202" s="3"/>
      <c r="B202" s="271" t="s">
        <v>584</v>
      </c>
      <c r="C202" s="58" t="s">
        <v>576</v>
      </c>
      <c r="D202" s="58"/>
      <c r="E202" s="156"/>
      <c r="F202" s="3"/>
      <c r="G202" s="7"/>
      <c r="H202" s="7"/>
      <c r="I202" s="7"/>
      <c r="J202" s="7"/>
      <c r="K202" s="121"/>
      <c r="L202" s="150">
        <f>SUM(L200)</f>
        <v>0</v>
      </c>
      <c r="M202" s="59"/>
      <c r="N202" s="59">
        <f t="shared" si="173"/>
        <v>0</v>
      </c>
      <c r="O202" s="59"/>
      <c r="P202" s="121"/>
      <c r="Q202" s="150"/>
      <c r="R202" s="59"/>
      <c r="S202" s="59">
        <f t="shared" si="174"/>
        <v>0</v>
      </c>
      <c r="T202" s="59"/>
      <c r="U202" s="121"/>
      <c r="V202" s="150"/>
      <c r="W202" s="59"/>
      <c r="X202" s="59">
        <f t="shared" si="175"/>
        <v>0</v>
      </c>
      <c r="Y202" s="59"/>
      <c r="Z202" s="121"/>
      <c r="AA202" s="150"/>
      <c r="AB202" s="59"/>
      <c r="AC202" s="59">
        <f t="shared" si="176"/>
        <v>0</v>
      </c>
      <c r="AD202" s="59"/>
      <c r="AE202" s="121"/>
      <c r="AF202" s="150"/>
      <c r="AG202" s="59"/>
      <c r="AH202" s="59">
        <f t="shared" si="177"/>
        <v>0</v>
      </c>
      <c r="AI202" s="59"/>
      <c r="AJ202" s="121"/>
      <c r="AK202" s="150"/>
      <c r="AL202" s="59"/>
      <c r="AM202" s="59"/>
      <c r="AN202" s="59"/>
      <c r="AO202" s="121"/>
      <c r="AP202" s="150"/>
      <c r="AQ202" s="59"/>
      <c r="AR202" s="59"/>
      <c r="AS202" s="59"/>
      <c r="AT202" s="121"/>
      <c r="AU202" s="150"/>
      <c r="AV202" s="59"/>
      <c r="AW202" s="59"/>
      <c r="AX202" s="59"/>
      <c r="AY202" s="121"/>
      <c r="AZ202" s="150"/>
      <c r="BA202" s="59"/>
      <c r="BB202" s="59"/>
      <c r="BC202" s="59"/>
      <c r="BD202" s="121"/>
      <c r="BE202" s="150"/>
      <c r="BF202" s="59"/>
      <c r="BG202" s="59"/>
      <c r="BH202" s="59"/>
      <c r="BI202" s="150"/>
      <c r="BJ202" s="59"/>
      <c r="BK202" s="59">
        <f t="shared" si="178"/>
        <v>0</v>
      </c>
      <c r="BL202" s="59"/>
      <c r="BM202" s="121"/>
      <c r="BN202" s="150"/>
      <c r="BO202" s="59"/>
      <c r="BP202" s="59">
        <f t="shared" si="179"/>
        <v>0</v>
      </c>
      <c r="BQ202" s="59"/>
      <c r="BR202" s="121"/>
      <c r="BS202" s="150"/>
      <c r="BT202" s="59"/>
      <c r="BU202" s="59">
        <f t="shared" si="180"/>
        <v>0</v>
      </c>
      <c r="BV202" s="121"/>
      <c r="BW202" s="150"/>
      <c r="BX202" s="59"/>
      <c r="BY202" s="59">
        <f t="shared" si="181"/>
        <v>0</v>
      </c>
      <c r="BZ202" s="121"/>
      <c r="CA202" s="150"/>
      <c r="CB202" s="59"/>
      <c r="CC202" s="59">
        <f t="shared" si="182"/>
        <v>0</v>
      </c>
      <c r="CD202" s="121"/>
      <c r="CE202" s="150"/>
      <c r="CF202" s="59"/>
      <c r="CG202" s="59">
        <f t="shared" si="183"/>
        <v>0</v>
      </c>
      <c r="CH202" s="121"/>
      <c r="CI202" s="150"/>
      <c r="CJ202" s="59"/>
      <c r="CK202" s="59">
        <f t="shared" si="184"/>
        <v>0</v>
      </c>
      <c r="CL202" s="121"/>
      <c r="CM202" s="150"/>
      <c r="CN202" s="59"/>
      <c r="CO202" s="59">
        <f t="shared" si="185"/>
        <v>0</v>
      </c>
      <c r="CP202" s="121"/>
      <c r="CQ202" s="150"/>
      <c r="CR202" s="59"/>
      <c r="CS202" s="59">
        <f t="shared" si="189"/>
        <v>0</v>
      </c>
      <c r="CT202" s="121"/>
      <c r="CU202" s="150"/>
      <c r="CV202" s="59"/>
      <c r="CW202" s="59"/>
      <c r="CX202" s="108"/>
      <c r="CY202" s="108"/>
      <c r="CZ202" s="59">
        <f t="shared" si="171"/>
        <v>0</v>
      </c>
      <c r="DA202" s="121"/>
      <c r="DB202" s="150"/>
      <c r="DC202" s="59"/>
      <c r="DD202" s="59">
        <f t="shared" si="187"/>
        <v>0</v>
      </c>
      <c r="DE202" s="121"/>
      <c r="DF202" s="150"/>
      <c r="DG202" s="59"/>
      <c r="DH202" s="59">
        <f t="shared" si="188"/>
        <v>0</v>
      </c>
    </row>
    <row r="203" spans="1:112">
      <c r="A203" s="3"/>
      <c r="B203" s="264"/>
      <c r="C203" s="67" t="s">
        <v>513</v>
      </c>
      <c r="D203" s="67"/>
      <c r="E203" s="156"/>
      <c r="F203" s="3"/>
      <c r="G203" s="7"/>
      <c r="H203" s="7"/>
      <c r="I203" s="7"/>
      <c r="J203" s="7"/>
      <c r="K203" s="121"/>
      <c r="L203" s="150">
        <f>SUM(L202)</f>
        <v>0</v>
      </c>
      <c r="M203" s="59"/>
      <c r="N203" s="59">
        <f t="shared" si="173"/>
        <v>0</v>
      </c>
      <c r="O203" s="59"/>
      <c r="P203" s="121"/>
      <c r="Q203" s="150"/>
      <c r="R203" s="59"/>
      <c r="S203" s="59">
        <f t="shared" si="174"/>
        <v>0</v>
      </c>
      <c r="T203" s="59"/>
      <c r="U203" s="121"/>
      <c r="V203" s="150"/>
      <c r="W203" s="59"/>
      <c r="X203" s="59">
        <f t="shared" si="175"/>
        <v>0</v>
      </c>
      <c r="Y203" s="59"/>
      <c r="Z203" s="121"/>
      <c r="AA203" s="150"/>
      <c r="AB203" s="59"/>
      <c r="AC203" s="59">
        <f t="shared" si="176"/>
        <v>0</v>
      </c>
      <c r="AD203" s="59"/>
      <c r="AE203" s="121"/>
      <c r="AF203" s="150"/>
      <c r="AG203" s="59"/>
      <c r="AH203" s="59">
        <f t="shared" si="177"/>
        <v>0</v>
      </c>
      <c r="AI203" s="59"/>
      <c r="AJ203" s="121"/>
      <c r="AK203" s="150"/>
      <c r="AL203" s="59"/>
      <c r="AM203" s="59"/>
      <c r="AN203" s="59"/>
      <c r="AO203" s="121"/>
      <c r="AP203" s="150"/>
      <c r="AQ203" s="59"/>
      <c r="AR203" s="59"/>
      <c r="AS203" s="59"/>
      <c r="AT203" s="121"/>
      <c r="AU203" s="150"/>
      <c r="AV203" s="59"/>
      <c r="AW203" s="59"/>
      <c r="AX203" s="59"/>
      <c r="AY203" s="121"/>
      <c r="AZ203" s="150"/>
      <c r="BA203" s="59"/>
      <c r="BB203" s="59"/>
      <c r="BC203" s="59"/>
      <c r="BD203" s="121"/>
      <c r="BE203" s="150"/>
      <c r="BF203" s="59"/>
      <c r="BG203" s="59"/>
      <c r="BH203" s="59"/>
      <c r="BI203" s="150"/>
      <c r="BJ203" s="59"/>
      <c r="BK203" s="59">
        <f t="shared" si="178"/>
        <v>0</v>
      </c>
      <c r="BL203" s="59"/>
      <c r="BM203" s="121"/>
      <c r="BN203" s="150"/>
      <c r="BO203" s="59"/>
      <c r="BP203" s="59">
        <f t="shared" si="179"/>
        <v>0</v>
      </c>
      <c r="BQ203" s="59"/>
      <c r="BR203" s="121"/>
      <c r="BS203" s="150"/>
      <c r="BT203" s="59"/>
      <c r="BU203" s="59">
        <f t="shared" si="180"/>
        <v>0</v>
      </c>
      <c r="BV203" s="121"/>
      <c r="BW203" s="150"/>
      <c r="BX203" s="59"/>
      <c r="BY203" s="59">
        <f t="shared" si="181"/>
        <v>0</v>
      </c>
      <c r="BZ203" s="121"/>
      <c r="CA203" s="150"/>
      <c r="CB203" s="59"/>
      <c r="CC203" s="59">
        <f t="shared" si="182"/>
        <v>0</v>
      </c>
      <c r="CD203" s="121"/>
      <c r="CE203" s="150"/>
      <c r="CF203" s="59"/>
      <c r="CG203" s="59">
        <f t="shared" si="183"/>
        <v>0</v>
      </c>
      <c r="CH203" s="121"/>
      <c r="CI203" s="150"/>
      <c r="CJ203" s="59"/>
      <c r="CK203" s="59">
        <f t="shared" si="184"/>
        <v>0</v>
      </c>
      <c r="CL203" s="121"/>
      <c r="CM203" s="150"/>
      <c r="CN203" s="59"/>
      <c r="CO203" s="59">
        <f t="shared" si="185"/>
        <v>0</v>
      </c>
      <c r="CP203" s="121"/>
      <c r="CQ203" s="150">
        <v>1</v>
      </c>
      <c r="CR203" s="59"/>
      <c r="CS203" s="59">
        <f t="shared" si="189"/>
        <v>1</v>
      </c>
      <c r="CT203" s="121"/>
      <c r="CU203" s="150"/>
      <c r="CV203" s="59"/>
      <c r="CW203" s="59"/>
      <c r="CX203" s="109"/>
      <c r="CY203" s="109">
        <v>1</v>
      </c>
      <c r="CZ203" s="59">
        <f t="shared" si="171"/>
        <v>1</v>
      </c>
      <c r="DA203" s="121"/>
      <c r="DB203" s="150"/>
      <c r="DC203" s="59"/>
      <c r="DD203" s="59">
        <f t="shared" si="187"/>
        <v>0</v>
      </c>
      <c r="DE203" s="121"/>
      <c r="DF203" s="150"/>
      <c r="DG203" s="59"/>
      <c r="DH203" s="59">
        <f t="shared" si="188"/>
        <v>0</v>
      </c>
    </row>
    <row r="204" spans="1:112" s="95" customFormat="1">
      <c r="A204" s="3"/>
      <c r="B204" s="263" t="s">
        <v>633</v>
      </c>
      <c r="C204" s="3" t="s">
        <v>634</v>
      </c>
      <c r="D204" s="67"/>
      <c r="E204" s="156"/>
      <c r="F204" s="3"/>
      <c r="G204" s="7"/>
      <c r="H204" s="7"/>
      <c r="I204" s="7"/>
      <c r="J204" s="7"/>
      <c r="K204" s="121"/>
      <c r="L204" s="150"/>
      <c r="M204" s="59"/>
      <c r="N204" s="59"/>
      <c r="O204" s="59"/>
      <c r="P204" s="121"/>
      <c r="Q204" s="150"/>
      <c r="R204" s="59"/>
      <c r="S204" s="59"/>
      <c r="T204" s="59"/>
      <c r="U204" s="121"/>
      <c r="V204" s="150"/>
      <c r="W204" s="59"/>
      <c r="X204" s="59"/>
      <c r="Y204" s="59"/>
      <c r="Z204" s="121"/>
      <c r="AA204" s="150"/>
      <c r="AB204" s="59"/>
      <c r="AC204" s="59"/>
      <c r="AD204" s="59"/>
      <c r="AE204" s="121"/>
      <c r="AF204" s="150"/>
      <c r="AG204" s="59"/>
      <c r="AH204" s="59"/>
      <c r="AI204" s="59"/>
      <c r="AJ204" s="121"/>
      <c r="AK204" s="150"/>
      <c r="AL204" s="59"/>
      <c r="AM204" s="59"/>
      <c r="AN204" s="59"/>
      <c r="AO204" s="121"/>
      <c r="AP204" s="150"/>
      <c r="AQ204" s="59"/>
      <c r="AR204" s="59"/>
      <c r="AS204" s="59"/>
      <c r="AT204" s="121"/>
      <c r="AU204" s="150"/>
      <c r="AV204" s="59"/>
      <c r="AW204" s="59"/>
      <c r="AX204" s="59"/>
      <c r="AY204" s="121"/>
      <c r="AZ204" s="150"/>
      <c r="BA204" s="59"/>
      <c r="BB204" s="59"/>
      <c r="BC204" s="59"/>
      <c r="BD204" s="121"/>
      <c r="BE204" s="150"/>
      <c r="BF204" s="59"/>
      <c r="BG204" s="59"/>
      <c r="BH204" s="59"/>
      <c r="BI204" s="150"/>
      <c r="BJ204" s="59"/>
      <c r="BK204" s="59"/>
      <c r="BL204" s="59"/>
      <c r="BM204" s="121"/>
      <c r="BN204" s="150"/>
      <c r="BO204" s="59"/>
      <c r="BP204" s="59"/>
      <c r="BQ204" s="59"/>
      <c r="BR204" s="121"/>
      <c r="BS204" s="150"/>
      <c r="BT204" s="59"/>
      <c r="BU204" s="59"/>
      <c r="BV204" s="121"/>
      <c r="BW204" s="150"/>
      <c r="BX204" s="59"/>
      <c r="BY204" s="59"/>
      <c r="BZ204" s="121"/>
      <c r="CA204" s="150"/>
      <c r="CB204" s="59"/>
      <c r="CC204" s="59"/>
      <c r="CD204" s="121"/>
      <c r="CE204" s="150"/>
      <c r="CF204" s="59"/>
      <c r="CG204" s="59"/>
      <c r="CH204" s="121"/>
      <c r="CI204" s="150"/>
      <c r="CJ204" s="59"/>
      <c r="CK204" s="59"/>
      <c r="CL204" s="121"/>
      <c r="CM204" s="150"/>
      <c r="CN204" s="59"/>
      <c r="CO204" s="59"/>
      <c r="CP204" s="121"/>
      <c r="CQ204" s="150">
        <v>1</v>
      </c>
      <c r="CR204" s="59"/>
      <c r="CS204" s="59">
        <f t="shared" si="189"/>
        <v>1</v>
      </c>
      <c r="CT204" s="121"/>
      <c r="CU204" s="150"/>
      <c r="CV204" s="59"/>
      <c r="CW204" s="59"/>
      <c r="CX204" s="109"/>
      <c r="CY204" s="109"/>
      <c r="CZ204" s="59">
        <f t="shared" si="171"/>
        <v>0</v>
      </c>
      <c r="DA204" s="121"/>
      <c r="DB204" s="150"/>
      <c r="DC204" s="59"/>
      <c r="DD204" s="59">
        <f t="shared" si="187"/>
        <v>0</v>
      </c>
      <c r="DE204" s="121"/>
      <c r="DF204" s="150"/>
      <c r="DG204" s="59"/>
      <c r="DH204" s="59">
        <f t="shared" si="188"/>
        <v>0</v>
      </c>
    </row>
    <row r="205" spans="1:112" s="95" customFormat="1">
      <c r="A205" s="3"/>
      <c r="B205" s="264"/>
      <c r="C205" s="67" t="s">
        <v>635</v>
      </c>
      <c r="D205" s="67"/>
      <c r="E205" s="156"/>
      <c r="F205" s="3"/>
      <c r="G205" s="7"/>
      <c r="H205" s="7"/>
      <c r="I205" s="7"/>
      <c r="J205" s="7"/>
      <c r="K205" s="121"/>
      <c r="L205" s="150"/>
      <c r="M205" s="59"/>
      <c r="N205" s="59"/>
      <c r="O205" s="59"/>
      <c r="P205" s="121"/>
      <c r="Q205" s="150"/>
      <c r="R205" s="59"/>
      <c r="S205" s="59"/>
      <c r="T205" s="59"/>
      <c r="U205" s="121"/>
      <c r="V205" s="150"/>
      <c r="W205" s="59"/>
      <c r="X205" s="59"/>
      <c r="Y205" s="59"/>
      <c r="Z205" s="121"/>
      <c r="AA205" s="150"/>
      <c r="AB205" s="59"/>
      <c r="AC205" s="59"/>
      <c r="AD205" s="59"/>
      <c r="AE205" s="121"/>
      <c r="AF205" s="150"/>
      <c r="AG205" s="59"/>
      <c r="AH205" s="59"/>
      <c r="AI205" s="59"/>
      <c r="AJ205" s="121"/>
      <c r="AK205" s="150"/>
      <c r="AL205" s="59"/>
      <c r="AM205" s="59"/>
      <c r="AN205" s="59"/>
      <c r="AO205" s="121"/>
      <c r="AP205" s="150"/>
      <c r="AQ205" s="59"/>
      <c r="AR205" s="59"/>
      <c r="AS205" s="59"/>
      <c r="AT205" s="121"/>
      <c r="AU205" s="150"/>
      <c r="AV205" s="59"/>
      <c r="AW205" s="59"/>
      <c r="AX205" s="59"/>
      <c r="AY205" s="121"/>
      <c r="AZ205" s="150"/>
      <c r="BA205" s="59"/>
      <c r="BB205" s="59"/>
      <c r="BC205" s="59"/>
      <c r="BD205" s="121"/>
      <c r="BE205" s="150"/>
      <c r="BF205" s="59"/>
      <c r="BG205" s="59"/>
      <c r="BH205" s="59"/>
      <c r="BI205" s="150"/>
      <c r="BJ205" s="59"/>
      <c r="BK205" s="59"/>
      <c r="BL205" s="59"/>
      <c r="BM205" s="121"/>
      <c r="BN205" s="150"/>
      <c r="BO205" s="59"/>
      <c r="BP205" s="59"/>
      <c r="BQ205" s="59"/>
      <c r="BR205" s="121"/>
      <c r="BS205" s="150"/>
      <c r="BT205" s="59"/>
      <c r="BU205" s="59"/>
      <c r="BV205" s="121"/>
      <c r="BW205" s="150"/>
      <c r="BX205" s="59"/>
      <c r="BY205" s="59"/>
      <c r="BZ205" s="121"/>
      <c r="CA205" s="150"/>
      <c r="CB205" s="59"/>
      <c r="CC205" s="59"/>
      <c r="CD205" s="121"/>
      <c r="CE205" s="150"/>
      <c r="CF205" s="59"/>
      <c r="CG205" s="59"/>
      <c r="CH205" s="121"/>
      <c r="CI205" s="150"/>
      <c r="CJ205" s="59"/>
      <c r="CK205" s="59"/>
      <c r="CL205" s="121"/>
      <c r="CM205" s="150"/>
      <c r="CN205" s="59"/>
      <c r="CO205" s="59"/>
      <c r="CP205" s="121"/>
      <c r="CQ205" s="150">
        <v>4</v>
      </c>
      <c r="CR205" s="59"/>
      <c r="CS205" s="59">
        <f t="shared" si="189"/>
        <v>4</v>
      </c>
      <c r="CT205" s="121"/>
      <c r="CU205" s="150"/>
      <c r="CV205" s="59"/>
      <c r="CW205" s="59"/>
      <c r="CX205" s="109"/>
      <c r="CY205" s="109"/>
      <c r="CZ205" s="59">
        <f t="shared" si="171"/>
        <v>0</v>
      </c>
      <c r="DA205" s="121"/>
      <c r="DB205" s="150"/>
      <c r="DC205" s="59"/>
      <c r="DD205" s="59">
        <f t="shared" si="187"/>
        <v>0</v>
      </c>
      <c r="DE205" s="121"/>
      <c r="DF205" s="150"/>
      <c r="DG205" s="59"/>
      <c r="DH205" s="59">
        <f t="shared" si="188"/>
        <v>0</v>
      </c>
    </row>
    <row r="206" spans="1:112" s="95" customFormat="1">
      <c r="A206" s="3"/>
      <c r="B206" s="263" t="s">
        <v>636</v>
      </c>
      <c r="C206" s="3" t="s">
        <v>637</v>
      </c>
      <c r="D206" s="67"/>
      <c r="E206" s="156"/>
      <c r="F206" s="3"/>
      <c r="G206" s="7"/>
      <c r="H206" s="7"/>
      <c r="I206" s="7"/>
      <c r="J206" s="7"/>
      <c r="K206" s="121"/>
      <c r="L206" s="150"/>
      <c r="M206" s="59"/>
      <c r="N206" s="59"/>
      <c r="O206" s="59"/>
      <c r="P206" s="121"/>
      <c r="Q206" s="150"/>
      <c r="R206" s="59"/>
      <c r="S206" s="59"/>
      <c r="T206" s="59"/>
      <c r="U206" s="121"/>
      <c r="V206" s="150"/>
      <c r="W206" s="59"/>
      <c r="X206" s="59"/>
      <c r="Y206" s="59"/>
      <c r="Z206" s="121"/>
      <c r="AA206" s="150"/>
      <c r="AB206" s="59"/>
      <c r="AC206" s="59"/>
      <c r="AD206" s="59"/>
      <c r="AE206" s="121"/>
      <c r="AF206" s="150"/>
      <c r="AG206" s="59"/>
      <c r="AH206" s="59"/>
      <c r="AI206" s="59"/>
      <c r="AJ206" s="121"/>
      <c r="AK206" s="150"/>
      <c r="AL206" s="59"/>
      <c r="AM206" s="59"/>
      <c r="AN206" s="59"/>
      <c r="AO206" s="121"/>
      <c r="AP206" s="150"/>
      <c r="AQ206" s="59"/>
      <c r="AR206" s="59"/>
      <c r="AS206" s="59"/>
      <c r="AT206" s="121"/>
      <c r="AU206" s="150"/>
      <c r="AV206" s="59"/>
      <c r="AW206" s="59"/>
      <c r="AX206" s="59"/>
      <c r="AY206" s="121"/>
      <c r="AZ206" s="150"/>
      <c r="BA206" s="59"/>
      <c r="BB206" s="59"/>
      <c r="BC206" s="59"/>
      <c r="BD206" s="121"/>
      <c r="BE206" s="150"/>
      <c r="BF206" s="59"/>
      <c r="BG206" s="59"/>
      <c r="BH206" s="59"/>
      <c r="BI206" s="150"/>
      <c r="BJ206" s="59"/>
      <c r="BK206" s="59"/>
      <c r="BL206" s="59"/>
      <c r="BM206" s="121"/>
      <c r="BN206" s="150"/>
      <c r="BO206" s="59"/>
      <c r="BP206" s="59"/>
      <c r="BQ206" s="59"/>
      <c r="BR206" s="121"/>
      <c r="BS206" s="150"/>
      <c r="BT206" s="59"/>
      <c r="BU206" s="59"/>
      <c r="BV206" s="121"/>
      <c r="BW206" s="150"/>
      <c r="BX206" s="59"/>
      <c r="BY206" s="59"/>
      <c r="BZ206" s="121"/>
      <c r="CA206" s="150"/>
      <c r="CB206" s="59"/>
      <c r="CC206" s="59"/>
      <c r="CD206" s="121"/>
      <c r="CE206" s="150"/>
      <c r="CF206" s="59"/>
      <c r="CG206" s="59"/>
      <c r="CH206" s="121"/>
      <c r="CI206" s="150"/>
      <c r="CJ206" s="59"/>
      <c r="CK206" s="59"/>
      <c r="CL206" s="121"/>
      <c r="CM206" s="150"/>
      <c r="CN206" s="59"/>
      <c r="CO206" s="59"/>
      <c r="CP206" s="121"/>
      <c r="CQ206" s="150">
        <v>1</v>
      </c>
      <c r="CR206" s="59"/>
      <c r="CS206" s="59">
        <f t="shared" si="189"/>
        <v>1</v>
      </c>
      <c r="CT206" s="121"/>
      <c r="CU206" s="150">
        <v>1</v>
      </c>
      <c r="CV206" s="59"/>
      <c r="CW206" s="59"/>
      <c r="CX206" s="109"/>
      <c r="CY206" s="109"/>
      <c r="CZ206" s="59">
        <f t="shared" si="171"/>
        <v>1</v>
      </c>
      <c r="DA206" s="121"/>
      <c r="DB206" s="150"/>
      <c r="DC206" s="59"/>
      <c r="DD206" s="59">
        <f t="shared" si="187"/>
        <v>0</v>
      </c>
      <c r="DE206" s="121"/>
      <c r="DF206" s="150"/>
      <c r="DG206" s="59"/>
      <c r="DH206" s="59">
        <f t="shared" si="188"/>
        <v>0</v>
      </c>
    </row>
    <row r="207" spans="1:112" s="95" customFormat="1">
      <c r="A207" s="3"/>
      <c r="B207" s="264"/>
      <c r="C207" s="67"/>
      <c r="D207" s="67"/>
      <c r="E207" s="156"/>
      <c r="F207" s="3"/>
      <c r="G207" s="7"/>
      <c r="H207" s="7"/>
      <c r="I207" s="7"/>
      <c r="J207" s="7"/>
      <c r="K207" s="121"/>
      <c r="L207" s="150"/>
      <c r="M207" s="59"/>
      <c r="N207" s="59"/>
      <c r="O207" s="59"/>
      <c r="P207" s="121"/>
      <c r="Q207" s="150"/>
      <c r="R207" s="59"/>
      <c r="S207" s="59"/>
      <c r="T207" s="59"/>
      <c r="U207" s="121"/>
      <c r="V207" s="150"/>
      <c r="W207" s="59"/>
      <c r="X207" s="59"/>
      <c r="Y207" s="59"/>
      <c r="Z207" s="121"/>
      <c r="AA207" s="150"/>
      <c r="AB207" s="59"/>
      <c r="AC207" s="59"/>
      <c r="AD207" s="59"/>
      <c r="AE207" s="121"/>
      <c r="AF207" s="150"/>
      <c r="AG207" s="59"/>
      <c r="AH207" s="59"/>
      <c r="AI207" s="59"/>
      <c r="AJ207" s="121"/>
      <c r="AK207" s="150"/>
      <c r="AL207" s="59"/>
      <c r="AM207" s="59"/>
      <c r="AN207" s="59"/>
      <c r="AO207" s="121"/>
      <c r="AP207" s="150"/>
      <c r="AQ207" s="59"/>
      <c r="AR207" s="59"/>
      <c r="AS207" s="59"/>
      <c r="AT207" s="121"/>
      <c r="AU207" s="150"/>
      <c r="AV207" s="59"/>
      <c r="AW207" s="59"/>
      <c r="AX207" s="59"/>
      <c r="AY207" s="121"/>
      <c r="AZ207" s="150"/>
      <c r="BA207" s="59"/>
      <c r="BB207" s="59"/>
      <c r="BC207" s="59"/>
      <c r="BD207" s="121"/>
      <c r="BE207" s="150"/>
      <c r="BF207" s="59"/>
      <c r="BG207" s="59"/>
      <c r="BH207" s="59"/>
      <c r="BI207" s="150"/>
      <c r="BJ207" s="59"/>
      <c r="BK207" s="59"/>
      <c r="BL207" s="59"/>
      <c r="BM207" s="121"/>
      <c r="BN207" s="150"/>
      <c r="BO207" s="59"/>
      <c r="BP207" s="59"/>
      <c r="BQ207" s="59"/>
      <c r="BR207" s="121"/>
      <c r="BS207" s="150"/>
      <c r="BT207" s="59"/>
      <c r="BU207" s="59"/>
      <c r="BV207" s="121"/>
      <c r="BW207" s="150"/>
      <c r="BX207" s="59"/>
      <c r="BY207" s="59"/>
      <c r="BZ207" s="121"/>
      <c r="CA207" s="150"/>
      <c r="CB207" s="59"/>
      <c r="CC207" s="59"/>
      <c r="CD207" s="121"/>
      <c r="CE207" s="150"/>
      <c r="CF207" s="59"/>
      <c r="CG207" s="59"/>
      <c r="CH207" s="121"/>
      <c r="CI207" s="150"/>
      <c r="CJ207" s="59"/>
      <c r="CK207" s="59"/>
      <c r="CL207" s="121"/>
      <c r="CM207" s="150"/>
      <c r="CN207" s="59"/>
      <c r="CO207" s="59"/>
      <c r="CP207" s="121"/>
      <c r="CQ207" s="150"/>
      <c r="CR207" s="59"/>
      <c r="CS207" s="59">
        <f t="shared" si="189"/>
        <v>0</v>
      </c>
      <c r="CT207" s="121"/>
      <c r="CU207" s="150"/>
      <c r="CV207" s="59"/>
      <c r="CW207" s="59"/>
      <c r="CX207" s="109"/>
      <c r="CY207" s="109"/>
      <c r="CZ207" s="59">
        <f t="shared" si="171"/>
        <v>0</v>
      </c>
      <c r="DA207" s="121"/>
      <c r="DB207" s="150"/>
      <c r="DC207" s="59"/>
      <c r="DD207" s="59">
        <f t="shared" si="187"/>
        <v>0</v>
      </c>
      <c r="DE207" s="121"/>
      <c r="DF207" s="150"/>
      <c r="DG207" s="59"/>
      <c r="DH207" s="59">
        <f t="shared" si="188"/>
        <v>0</v>
      </c>
    </row>
    <row r="208" spans="1:112">
      <c r="A208" s="3"/>
      <c r="B208" s="270" t="s">
        <v>583</v>
      </c>
      <c r="C208" s="3" t="s">
        <v>467</v>
      </c>
      <c r="D208" s="3"/>
      <c r="E208" s="157"/>
      <c r="F208" s="3"/>
      <c r="G208" s="7"/>
      <c r="H208" s="7"/>
      <c r="I208" s="7"/>
      <c r="J208" s="7"/>
      <c r="K208" s="121"/>
      <c r="L208" s="150">
        <v>0</v>
      </c>
      <c r="M208" s="59"/>
      <c r="N208" s="59">
        <f t="shared" si="173"/>
        <v>0</v>
      </c>
      <c r="O208" s="59"/>
      <c r="P208" s="121"/>
      <c r="Q208" s="150"/>
      <c r="R208" s="59"/>
      <c r="S208" s="59">
        <f t="shared" si="174"/>
        <v>0</v>
      </c>
      <c r="T208" s="59"/>
      <c r="U208" s="121"/>
      <c r="V208" s="150"/>
      <c r="W208" s="59"/>
      <c r="X208" s="59">
        <f t="shared" si="175"/>
        <v>0</v>
      </c>
      <c r="Y208" s="59"/>
      <c r="Z208" s="121"/>
      <c r="AA208" s="150"/>
      <c r="AB208" s="59"/>
      <c r="AC208" s="59">
        <f t="shared" si="176"/>
        <v>0</v>
      </c>
      <c r="AD208" s="59"/>
      <c r="AE208" s="121"/>
      <c r="AF208" s="150"/>
      <c r="AG208" s="59"/>
      <c r="AH208" s="59">
        <f t="shared" si="177"/>
        <v>0</v>
      </c>
      <c r="AI208" s="59"/>
      <c r="AJ208" s="121"/>
      <c r="AK208" s="150"/>
      <c r="AL208" s="59"/>
      <c r="AM208" s="59"/>
      <c r="AN208" s="59"/>
      <c r="AO208" s="121"/>
      <c r="AP208" s="150"/>
      <c r="AQ208" s="59"/>
      <c r="AR208" s="59"/>
      <c r="AS208" s="59"/>
      <c r="AT208" s="121"/>
      <c r="AU208" s="150"/>
      <c r="AV208" s="59"/>
      <c r="AW208" s="59"/>
      <c r="AX208" s="59"/>
      <c r="AY208" s="121"/>
      <c r="AZ208" s="150"/>
      <c r="BA208" s="59"/>
      <c r="BB208" s="59"/>
      <c r="BC208" s="59"/>
      <c r="BD208" s="121"/>
      <c r="BE208" s="150"/>
      <c r="BF208" s="59"/>
      <c r="BG208" s="59"/>
      <c r="BH208" s="59"/>
      <c r="BI208" s="150"/>
      <c r="BJ208" s="59"/>
      <c r="BK208" s="59">
        <f t="shared" si="178"/>
        <v>0</v>
      </c>
      <c r="BL208" s="59"/>
      <c r="BM208" s="121"/>
      <c r="BN208" s="150"/>
      <c r="BO208" s="59"/>
      <c r="BP208" s="59">
        <f t="shared" si="179"/>
        <v>0</v>
      </c>
      <c r="BQ208" s="59"/>
      <c r="BR208" s="121"/>
      <c r="BS208" s="150"/>
      <c r="BT208" s="59"/>
      <c r="BU208" s="59">
        <f t="shared" si="180"/>
        <v>0</v>
      </c>
      <c r="BV208" s="121"/>
      <c r="BW208" s="150"/>
      <c r="BX208" s="59"/>
      <c r="BY208" s="59">
        <f t="shared" si="181"/>
        <v>0</v>
      </c>
      <c r="BZ208" s="121"/>
      <c r="CA208" s="150"/>
      <c r="CB208" s="59"/>
      <c r="CC208" s="59">
        <f t="shared" si="182"/>
        <v>0</v>
      </c>
      <c r="CD208" s="121"/>
      <c r="CE208" s="150"/>
      <c r="CF208" s="59"/>
      <c r="CG208" s="59">
        <f t="shared" si="183"/>
        <v>0</v>
      </c>
      <c r="CH208" s="121"/>
      <c r="CI208" s="150"/>
      <c r="CJ208" s="59"/>
      <c r="CK208" s="59">
        <f t="shared" si="184"/>
        <v>0</v>
      </c>
      <c r="CL208" s="121"/>
      <c r="CM208" s="150"/>
      <c r="CN208" s="59"/>
      <c r="CO208" s="59">
        <f t="shared" si="185"/>
        <v>0</v>
      </c>
      <c r="CP208" s="121"/>
      <c r="CQ208" s="150"/>
      <c r="CR208" s="59"/>
      <c r="CS208" s="59">
        <f t="shared" si="189"/>
        <v>0</v>
      </c>
      <c r="CT208" s="121"/>
      <c r="CU208" s="150"/>
      <c r="CV208" s="59"/>
      <c r="CW208" s="59"/>
      <c r="CX208" s="108"/>
      <c r="CY208" s="108"/>
      <c r="CZ208" s="59">
        <f t="shared" si="171"/>
        <v>0</v>
      </c>
      <c r="DA208" s="121"/>
      <c r="DB208" s="150"/>
      <c r="DC208" s="59"/>
      <c r="DD208" s="59">
        <f t="shared" si="187"/>
        <v>0</v>
      </c>
      <c r="DE208" s="121"/>
      <c r="DF208" s="150"/>
      <c r="DG208" s="59"/>
      <c r="DH208" s="59">
        <f t="shared" si="188"/>
        <v>0</v>
      </c>
    </row>
    <row r="209" spans="1:112">
      <c r="A209" s="3"/>
      <c r="B209" s="270"/>
      <c r="C209" s="3" t="s">
        <v>514</v>
      </c>
      <c r="D209" s="3"/>
      <c r="E209" s="157"/>
      <c r="F209" s="3"/>
      <c r="G209" s="7"/>
      <c r="H209" s="7"/>
      <c r="I209" s="7"/>
      <c r="J209" s="7"/>
      <c r="K209" s="121"/>
      <c r="L209" s="150">
        <v>0</v>
      </c>
      <c r="M209" s="59"/>
      <c r="N209" s="59">
        <f t="shared" si="173"/>
        <v>0</v>
      </c>
      <c r="O209" s="59"/>
      <c r="P209" s="121"/>
      <c r="Q209" s="150"/>
      <c r="R209" s="59"/>
      <c r="S209" s="59">
        <f t="shared" si="174"/>
        <v>0</v>
      </c>
      <c r="T209" s="59"/>
      <c r="U209" s="121"/>
      <c r="V209" s="150"/>
      <c r="W209" s="59"/>
      <c r="X209" s="59">
        <f t="shared" si="175"/>
        <v>0</v>
      </c>
      <c r="Y209" s="59"/>
      <c r="Z209" s="121"/>
      <c r="AA209" s="150"/>
      <c r="AB209" s="59"/>
      <c r="AC209" s="59">
        <f t="shared" si="176"/>
        <v>0</v>
      </c>
      <c r="AD209" s="59"/>
      <c r="AE209" s="121"/>
      <c r="AF209" s="150"/>
      <c r="AG209" s="59"/>
      <c r="AH209" s="59">
        <f t="shared" si="177"/>
        <v>0</v>
      </c>
      <c r="AI209" s="59"/>
      <c r="AJ209" s="121"/>
      <c r="AK209" s="150"/>
      <c r="AL209" s="59"/>
      <c r="AM209" s="59"/>
      <c r="AN209" s="59"/>
      <c r="AO209" s="121"/>
      <c r="AP209" s="150"/>
      <c r="AQ209" s="59"/>
      <c r="AR209" s="59"/>
      <c r="AS209" s="59"/>
      <c r="AT209" s="121"/>
      <c r="AU209" s="150"/>
      <c r="AV209" s="59"/>
      <c r="AW209" s="59"/>
      <c r="AX209" s="59"/>
      <c r="AY209" s="121"/>
      <c r="AZ209" s="150"/>
      <c r="BA209" s="59"/>
      <c r="BB209" s="59"/>
      <c r="BC209" s="59"/>
      <c r="BD209" s="121"/>
      <c r="BE209" s="150"/>
      <c r="BF209" s="59"/>
      <c r="BG209" s="59"/>
      <c r="BH209" s="59"/>
      <c r="BI209" s="150"/>
      <c r="BJ209" s="59"/>
      <c r="BK209" s="59">
        <f t="shared" si="178"/>
        <v>0</v>
      </c>
      <c r="BL209" s="59"/>
      <c r="BM209" s="121"/>
      <c r="BN209" s="150"/>
      <c r="BO209" s="59"/>
      <c r="BP209" s="59">
        <f t="shared" si="179"/>
        <v>0</v>
      </c>
      <c r="BQ209" s="59"/>
      <c r="BR209" s="121"/>
      <c r="BS209" s="150"/>
      <c r="BT209" s="59"/>
      <c r="BU209" s="59">
        <f t="shared" si="180"/>
        <v>0</v>
      </c>
      <c r="BV209" s="121"/>
      <c r="BW209" s="150"/>
      <c r="BX209" s="59"/>
      <c r="BY209" s="59">
        <f t="shared" si="181"/>
        <v>0</v>
      </c>
      <c r="BZ209" s="121"/>
      <c r="CA209" s="150"/>
      <c r="CB209" s="59"/>
      <c r="CC209" s="59">
        <f t="shared" si="182"/>
        <v>0</v>
      </c>
      <c r="CD209" s="121"/>
      <c r="CE209" s="150"/>
      <c r="CF209" s="59"/>
      <c r="CG209" s="59">
        <f t="shared" si="183"/>
        <v>0</v>
      </c>
      <c r="CH209" s="121"/>
      <c r="CI209" s="150"/>
      <c r="CJ209" s="59"/>
      <c r="CK209" s="59">
        <f t="shared" si="184"/>
        <v>0</v>
      </c>
      <c r="CL209" s="121"/>
      <c r="CM209" s="150"/>
      <c r="CN209" s="59"/>
      <c r="CO209" s="59">
        <f t="shared" si="185"/>
        <v>0</v>
      </c>
      <c r="CP209" s="121"/>
      <c r="CQ209" s="150">
        <v>1</v>
      </c>
      <c r="CR209" s="59"/>
      <c r="CS209" s="59">
        <f>CR209+CQ209</f>
        <v>1</v>
      </c>
      <c r="CT209" s="121"/>
      <c r="CU209" s="150">
        <v>1</v>
      </c>
      <c r="CV209" s="59"/>
      <c r="CW209" s="59"/>
      <c r="CX209" s="108"/>
      <c r="CY209" s="108"/>
      <c r="CZ209" s="59">
        <f t="shared" si="171"/>
        <v>1</v>
      </c>
      <c r="DA209" s="121"/>
      <c r="DB209" s="164">
        <v>1</v>
      </c>
      <c r="DC209" s="59"/>
      <c r="DD209" s="59">
        <f t="shared" si="187"/>
        <v>1</v>
      </c>
      <c r="DE209" s="121"/>
      <c r="DF209" s="150">
        <v>1</v>
      </c>
      <c r="DG209" s="59"/>
      <c r="DH209" s="59">
        <f t="shared" si="188"/>
        <v>1</v>
      </c>
    </row>
    <row r="210" spans="1:112" s="95" customFormat="1">
      <c r="A210" s="3"/>
      <c r="B210" s="263" t="s">
        <v>638</v>
      </c>
      <c r="C210" s="3" t="s">
        <v>643</v>
      </c>
      <c r="D210" s="3"/>
      <c r="E210" s="157"/>
      <c r="F210" s="3"/>
      <c r="G210" s="7"/>
      <c r="H210" s="7"/>
      <c r="I210" s="7"/>
      <c r="J210" s="7"/>
      <c r="K210" s="121"/>
      <c r="L210" s="150"/>
      <c r="M210" s="59"/>
      <c r="N210" s="59"/>
      <c r="O210" s="59"/>
      <c r="P210" s="121"/>
      <c r="Q210" s="150"/>
      <c r="R210" s="59"/>
      <c r="S210" s="59"/>
      <c r="T210" s="59"/>
      <c r="U210" s="121"/>
      <c r="V210" s="150"/>
      <c r="W210" s="59"/>
      <c r="X210" s="59"/>
      <c r="Y210" s="59"/>
      <c r="Z210" s="121"/>
      <c r="AA210" s="150"/>
      <c r="AB210" s="59"/>
      <c r="AC210" s="59"/>
      <c r="AD210" s="59"/>
      <c r="AE210" s="121"/>
      <c r="AF210" s="150"/>
      <c r="AG210" s="59"/>
      <c r="AH210" s="59"/>
      <c r="AI210" s="59"/>
      <c r="AJ210" s="121"/>
      <c r="AK210" s="150"/>
      <c r="AL210" s="59"/>
      <c r="AM210" s="59"/>
      <c r="AN210" s="59"/>
      <c r="AO210" s="121"/>
      <c r="AP210" s="150"/>
      <c r="AQ210" s="59"/>
      <c r="AR210" s="59"/>
      <c r="AS210" s="59"/>
      <c r="AT210" s="121"/>
      <c r="AU210" s="150"/>
      <c r="AV210" s="59"/>
      <c r="AW210" s="59"/>
      <c r="AX210" s="59"/>
      <c r="AY210" s="121"/>
      <c r="AZ210" s="150"/>
      <c r="BA210" s="59"/>
      <c r="BB210" s="59"/>
      <c r="BC210" s="59"/>
      <c r="BD210" s="121"/>
      <c r="BE210" s="150"/>
      <c r="BF210" s="59"/>
      <c r="BG210" s="59"/>
      <c r="BH210" s="59"/>
      <c r="BI210" s="150"/>
      <c r="BJ210" s="59"/>
      <c r="BK210" s="59"/>
      <c r="BL210" s="59"/>
      <c r="BM210" s="121"/>
      <c r="BN210" s="150"/>
      <c r="BO210" s="59"/>
      <c r="BP210" s="59"/>
      <c r="BQ210" s="59"/>
      <c r="BR210" s="121"/>
      <c r="BS210" s="150"/>
      <c r="BT210" s="59"/>
      <c r="BU210" s="59"/>
      <c r="BV210" s="121"/>
      <c r="BW210" s="150"/>
      <c r="BX210" s="59"/>
      <c r="BY210" s="59"/>
      <c r="BZ210" s="121"/>
      <c r="CA210" s="150"/>
      <c r="CB210" s="59"/>
      <c r="CC210" s="59"/>
      <c r="CD210" s="121"/>
      <c r="CE210" s="150"/>
      <c r="CF210" s="59"/>
      <c r="CG210" s="59"/>
      <c r="CH210" s="121"/>
      <c r="CI210" s="150"/>
      <c r="CJ210" s="59"/>
      <c r="CK210" s="59"/>
      <c r="CL210" s="121"/>
      <c r="CM210" s="150"/>
      <c r="CN210" s="59"/>
      <c r="CO210" s="59"/>
      <c r="CP210" s="121"/>
      <c r="CQ210" s="150"/>
      <c r="CR210" s="59"/>
      <c r="CS210" s="59"/>
      <c r="CT210" s="121"/>
      <c r="CU210" s="150">
        <v>1</v>
      </c>
      <c r="CV210" s="59"/>
      <c r="CW210" s="59"/>
      <c r="CX210" s="108"/>
      <c r="CY210" s="108"/>
      <c r="CZ210" s="59">
        <f t="shared" si="171"/>
        <v>1</v>
      </c>
      <c r="DA210" s="121"/>
      <c r="DB210" s="150"/>
      <c r="DC210" s="59"/>
      <c r="DD210" s="59"/>
      <c r="DE210" s="121"/>
      <c r="DF210" s="150">
        <v>1</v>
      </c>
      <c r="DG210" s="59"/>
      <c r="DH210" s="59"/>
    </row>
    <row r="211" spans="1:112" s="95" customFormat="1">
      <c r="A211" s="3"/>
      <c r="B211" s="264"/>
      <c r="C211" s="3" t="s">
        <v>639</v>
      </c>
      <c r="D211" s="3"/>
      <c r="E211" s="7"/>
      <c r="F211" s="3"/>
      <c r="G211" s="7"/>
      <c r="H211" s="7"/>
      <c r="I211" s="7"/>
      <c r="J211" s="7"/>
      <c r="K211" s="121"/>
      <c r="L211" s="150"/>
      <c r="M211" s="59"/>
      <c r="N211" s="59"/>
      <c r="O211" s="59"/>
      <c r="P211" s="121"/>
      <c r="Q211" s="150"/>
      <c r="R211" s="59"/>
      <c r="S211" s="59"/>
      <c r="T211" s="59"/>
      <c r="U211" s="121"/>
      <c r="V211" s="150"/>
      <c r="W211" s="59"/>
      <c r="X211" s="59"/>
      <c r="Y211" s="59"/>
      <c r="Z211" s="121"/>
      <c r="AA211" s="150"/>
      <c r="AB211" s="59"/>
      <c r="AC211" s="59"/>
      <c r="AD211" s="59"/>
      <c r="AE211" s="121"/>
      <c r="AF211" s="150"/>
      <c r="AG211" s="59"/>
      <c r="AH211" s="59"/>
      <c r="AI211" s="59"/>
      <c r="AJ211" s="121"/>
      <c r="AK211" s="150"/>
      <c r="AL211" s="59"/>
      <c r="AM211" s="59"/>
      <c r="AN211" s="59"/>
      <c r="AO211" s="121"/>
      <c r="AP211" s="150"/>
      <c r="AQ211" s="59"/>
      <c r="AR211" s="59"/>
      <c r="AS211" s="59"/>
      <c r="AT211" s="121"/>
      <c r="AU211" s="150"/>
      <c r="AV211" s="59"/>
      <c r="AW211" s="59"/>
      <c r="AX211" s="59"/>
      <c r="AY211" s="121"/>
      <c r="AZ211" s="150"/>
      <c r="BA211" s="59"/>
      <c r="BB211" s="59"/>
      <c r="BC211" s="59"/>
      <c r="BD211" s="121"/>
      <c r="BE211" s="150"/>
      <c r="BF211" s="59"/>
      <c r="BG211" s="59"/>
      <c r="BH211" s="59"/>
      <c r="BI211" s="150"/>
      <c r="BJ211" s="59"/>
      <c r="BK211" s="59"/>
      <c r="BL211" s="59"/>
      <c r="BM211" s="121"/>
      <c r="BN211" s="150"/>
      <c r="BO211" s="59"/>
      <c r="BP211" s="59"/>
      <c r="BQ211" s="59"/>
      <c r="BR211" s="121"/>
      <c r="BS211" s="150"/>
      <c r="BT211" s="59"/>
      <c r="BU211" s="59"/>
      <c r="BV211" s="121"/>
      <c r="BW211" s="150"/>
      <c r="BX211" s="59"/>
      <c r="BY211" s="59"/>
      <c r="BZ211" s="121"/>
      <c r="CA211" s="150"/>
      <c r="CB211" s="59"/>
      <c r="CC211" s="59"/>
      <c r="CD211" s="121"/>
      <c r="CE211" s="150"/>
      <c r="CF211" s="59"/>
      <c r="CG211" s="59"/>
      <c r="CH211" s="121"/>
      <c r="CI211" s="150"/>
      <c r="CJ211" s="59"/>
      <c r="CK211" s="59"/>
      <c r="CL211" s="121"/>
      <c r="CM211" s="150">
        <v>1</v>
      </c>
      <c r="CN211" s="59"/>
      <c r="CO211" s="59">
        <f t="shared" si="185"/>
        <v>1</v>
      </c>
      <c r="CP211" s="121"/>
      <c r="CQ211" s="150">
        <v>1</v>
      </c>
      <c r="CR211" s="59"/>
      <c r="CS211" s="59">
        <f>CR211+CQ211</f>
        <v>1</v>
      </c>
      <c r="CT211" s="121"/>
      <c r="CU211" s="150"/>
      <c r="CV211" s="59"/>
      <c r="CW211" s="59"/>
      <c r="CX211" s="108"/>
      <c r="CY211" s="108"/>
      <c r="CZ211" s="59">
        <f t="shared" si="171"/>
        <v>0</v>
      </c>
      <c r="DA211" s="121"/>
      <c r="DB211" s="150"/>
      <c r="DC211" s="59"/>
      <c r="DD211" s="59">
        <f t="shared" si="187"/>
        <v>0</v>
      </c>
      <c r="DE211" s="121"/>
      <c r="DF211" s="150"/>
      <c r="DG211" s="59"/>
      <c r="DH211" s="59">
        <f t="shared" si="188"/>
        <v>0</v>
      </c>
    </row>
    <row r="212" spans="1:112" s="95" customFormat="1" ht="30">
      <c r="A212" s="3"/>
      <c r="B212" s="163" t="s">
        <v>646</v>
      </c>
      <c r="C212" s="156" t="s">
        <v>647</v>
      </c>
      <c r="D212" s="3"/>
      <c r="E212" s="7"/>
      <c r="F212" s="3"/>
      <c r="G212" s="7"/>
      <c r="H212" s="7"/>
      <c r="I212" s="7"/>
      <c r="J212" s="7"/>
      <c r="K212" s="121"/>
      <c r="L212" s="150"/>
      <c r="M212" s="59"/>
      <c r="N212" s="59"/>
      <c r="O212" s="59"/>
      <c r="P212" s="121"/>
      <c r="Q212" s="150"/>
      <c r="R212" s="59"/>
      <c r="S212" s="59"/>
      <c r="T212" s="59"/>
      <c r="U212" s="121"/>
      <c r="V212" s="150"/>
      <c r="W212" s="59"/>
      <c r="X212" s="59"/>
      <c r="Y212" s="59"/>
      <c r="Z212" s="121"/>
      <c r="AA212" s="150"/>
      <c r="AB212" s="59"/>
      <c r="AC212" s="59"/>
      <c r="AD212" s="59"/>
      <c r="AE212" s="121"/>
      <c r="AF212" s="150"/>
      <c r="AG212" s="59"/>
      <c r="AH212" s="59"/>
      <c r="AI212" s="59"/>
      <c r="AJ212" s="121"/>
      <c r="AK212" s="150"/>
      <c r="AL212" s="59"/>
      <c r="AM212" s="59"/>
      <c r="AN212" s="59"/>
      <c r="AO212" s="121"/>
      <c r="AP212" s="150"/>
      <c r="AQ212" s="59"/>
      <c r="AR212" s="59"/>
      <c r="AS212" s="59"/>
      <c r="AT212" s="121"/>
      <c r="AU212" s="150"/>
      <c r="AV212" s="59"/>
      <c r="AW212" s="59"/>
      <c r="AX212" s="59"/>
      <c r="AY212" s="121"/>
      <c r="AZ212" s="150"/>
      <c r="BA212" s="59"/>
      <c r="BB212" s="59"/>
      <c r="BC212" s="59"/>
      <c r="BD212" s="121"/>
      <c r="BE212" s="150"/>
      <c r="BF212" s="59"/>
      <c r="BG212" s="59"/>
      <c r="BH212" s="59"/>
      <c r="BI212" s="150"/>
      <c r="BJ212" s="59"/>
      <c r="BK212" s="59"/>
      <c r="BL212" s="59"/>
      <c r="BM212" s="121"/>
      <c r="BN212" s="150"/>
      <c r="BO212" s="59"/>
      <c r="BP212" s="59"/>
      <c r="BQ212" s="59"/>
      <c r="BR212" s="121"/>
      <c r="BS212" s="150"/>
      <c r="BT212" s="59"/>
      <c r="BU212" s="59"/>
      <c r="BV212" s="121"/>
      <c r="BW212" s="150"/>
      <c r="BX212" s="59"/>
      <c r="BY212" s="59"/>
      <c r="BZ212" s="121"/>
      <c r="CA212" s="150"/>
      <c r="CB212" s="59"/>
      <c r="CC212" s="59"/>
      <c r="CD212" s="121"/>
      <c r="CE212" s="150"/>
      <c r="CF212" s="59"/>
      <c r="CG212" s="59"/>
      <c r="CH212" s="121"/>
      <c r="CI212" s="150"/>
      <c r="CJ212" s="59"/>
      <c r="CK212" s="59"/>
      <c r="CL212" s="121"/>
      <c r="CM212" s="150"/>
      <c r="CN212" s="59"/>
      <c r="CO212" s="59"/>
      <c r="CP212" s="121"/>
      <c r="CQ212" s="150"/>
      <c r="CR212" s="59"/>
      <c r="CS212" s="59"/>
      <c r="CT212" s="121"/>
      <c r="CU212" s="150"/>
      <c r="CV212" s="59"/>
      <c r="CW212" s="59"/>
      <c r="CX212" s="162"/>
      <c r="CY212" s="162">
        <v>1</v>
      </c>
      <c r="CZ212" s="59">
        <f t="shared" si="171"/>
        <v>1</v>
      </c>
      <c r="DA212" s="121"/>
      <c r="DB212" s="150"/>
      <c r="DC212" s="59"/>
      <c r="DD212" s="59"/>
      <c r="DE212" s="121"/>
      <c r="DF212" s="150"/>
      <c r="DG212" s="59"/>
      <c r="DH212" s="59"/>
    </row>
    <row r="213" spans="1:112" s="95" customFormat="1" ht="15" customHeight="1">
      <c r="A213" s="3"/>
      <c r="B213" s="265" t="s">
        <v>640</v>
      </c>
      <c r="C213" s="3" t="s">
        <v>641</v>
      </c>
      <c r="D213" s="3"/>
      <c r="E213" s="7"/>
      <c r="F213" s="3"/>
      <c r="G213" s="7"/>
      <c r="H213" s="7"/>
      <c r="I213" s="7"/>
      <c r="J213" s="7"/>
      <c r="K213" s="121"/>
      <c r="L213" s="150"/>
      <c r="M213" s="59"/>
      <c r="N213" s="59"/>
      <c r="O213" s="59"/>
      <c r="P213" s="121"/>
      <c r="Q213" s="150"/>
      <c r="R213" s="59"/>
      <c r="S213" s="59"/>
      <c r="T213" s="59"/>
      <c r="U213" s="121"/>
      <c r="V213" s="150"/>
      <c r="W213" s="59"/>
      <c r="X213" s="59"/>
      <c r="Y213" s="59"/>
      <c r="Z213" s="121"/>
      <c r="AA213" s="150"/>
      <c r="AB213" s="59"/>
      <c r="AC213" s="59"/>
      <c r="AD213" s="59"/>
      <c r="AE213" s="121"/>
      <c r="AF213" s="150"/>
      <c r="AG213" s="59"/>
      <c r="AH213" s="59"/>
      <c r="AI213" s="59"/>
      <c r="AJ213" s="121"/>
      <c r="AK213" s="150"/>
      <c r="AL213" s="59"/>
      <c r="AM213" s="59"/>
      <c r="AN213" s="59"/>
      <c r="AO213" s="121"/>
      <c r="AP213" s="150"/>
      <c r="AQ213" s="59"/>
      <c r="AR213" s="59"/>
      <c r="AS213" s="59"/>
      <c r="AT213" s="121"/>
      <c r="AU213" s="150"/>
      <c r="AV213" s="59"/>
      <c r="AW213" s="59"/>
      <c r="AX213" s="59"/>
      <c r="AY213" s="121"/>
      <c r="AZ213" s="150"/>
      <c r="BA213" s="59"/>
      <c r="BB213" s="59"/>
      <c r="BC213" s="59"/>
      <c r="BD213" s="121"/>
      <c r="BE213" s="150"/>
      <c r="BF213" s="59"/>
      <c r="BG213" s="59"/>
      <c r="BH213" s="59"/>
      <c r="BI213" s="150"/>
      <c r="BJ213" s="59"/>
      <c r="BK213" s="59"/>
      <c r="BL213" s="59"/>
      <c r="BM213" s="121"/>
      <c r="BN213" s="150"/>
      <c r="BO213" s="59"/>
      <c r="BP213" s="59"/>
      <c r="BQ213" s="59"/>
      <c r="BR213" s="121"/>
      <c r="BS213" s="150"/>
      <c r="BT213" s="59"/>
      <c r="BU213" s="59"/>
      <c r="BV213" s="121"/>
      <c r="BW213" s="150"/>
      <c r="BX213" s="59"/>
      <c r="BY213" s="59"/>
      <c r="BZ213" s="121"/>
      <c r="CA213" s="150"/>
      <c r="CB213" s="59"/>
      <c r="CC213" s="59"/>
      <c r="CD213" s="121"/>
      <c r="CE213" s="150"/>
      <c r="CF213" s="59"/>
      <c r="CG213" s="59"/>
      <c r="CH213" s="121"/>
      <c r="CI213" s="150"/>
      <c r="CJ213" s="59"/>
      <c r="CK213" s="59"/>
      <c r="CL213" s="121"/>
      <c r="CM213" s="150">
        <v>1</v>
      </c>
      <c r="CN213" s="59"/>
      <c r="CO213" s="59">
        <f t="shared" si="185"/>
        <v>1</v>
      </c>
      <c r="CP213" s="121"/>
      <c r="CQ213" s="150"/>
      <c r="CR213" s="59"/>
      <c r="CS213" s="59">
        <f>CR213+CQ213</f>
        <v>0</v>
      </c>
      <c r="CT213" s="121"/>
      <c r="CU213" s="150"/>
      <c r="CV213" s="59"/>
      <c r="CW213" s="59"/>
      <c r="CX213" s="108"/>
      <c r="CY213" s="108"/>
      <c r="CZ213" s="59">
        <f t="shared" si="171"/>
        <v>0</v>
      </c>
      <c r="DA213" s="121"/>
      <c r="DB213" s="150"/>
      <c r="DC213" s="59"/>
      <c r="DD213" s="59">
        <f t="shared" si="187"/>
        <v>0</v>
      </c>
      <c r="DE213" s="121"/>
      <c r="DF213" s="150"/>
      <c r="DG213" s="59"/>
      <c r="DH213" s="59">
        <f t="shared" si="188"/>
        <v>0</v>
      </c>
    </row>
    <row r="214" spans="1:112" s="95" customFormat="1">
      <c r="A214" s="3"/>
      <c r="B214" s="266"/>
      <c r="C214" s="3"/>
      <c r="D214" s="3"/>
      <c r="E214" s="7"/>
      <c r="F214" s="3"/>
      <c r="G214" s="7"/>
      <c r="H214" s="7"/>
      <c r="I214" s="7"/>
      <c r="J214" s="7"/>
      <c r="K214" s="121"/>
      <c r="L214" s="150"/>
      <c r="M214" s="59"/>
      <c r="N214" s="59"/>
      <c r="O214" s="59"/>
      <c r="P214" s="121"/>
      <c r="Q214" s="150"/>
      <c r="R214" s="59"/>
      <c r="S214" s="59"/>
      <c r="T214" s="59"/>
      <c r="U214" s="121"/>
      <c r="V214" s="150"/>
      <c r="W214" s="59"/>
      <c r="X214" s="59"/>
      <c r="Y214" s="59"/>
      <c r="Z214" s="121"/>
      <c r="AA214" s="150"/>
      <c r="AB214" s="59"/>
      <c r="AC214" s="59"/>
      <c r="AD214" s="59"/>
      <c r="AE214" s="121"/>
      <c r="AF214" s="150"/>
      <c r="AG214" s="59"/>
      <c r="AH214" s="59"/>
      <c r="AI214" s="59"/>
      <c r="AJ214" s="121"/>
      <c r="AK214" s="150"/>
      <c r="AL214" s="59"/>
      <c r="AM214" s="59"/>
      <c r="AN214" s="59"/>
      <c r="AO214" s="121"/>
      <c r="AP214" s="150"/>
      <c r="AQ214" s="59"/>
      <c r="AR214" s="59"/>
      <c r="AS214" s="59"/>
      <c r="AT214" s="121"/>
      <c r="AU214" s="150"/>
      <c r="AV214" s="59"/>
      <c r="AW214" s="59"/>
      <c r="AX214" s="59"/>
      <c r="AY214" s="121"/>
      <c r="AZ214" s="150"/>
      <c r="BA214" s="59"/>
      <c r="BB214" s="59"/>
      <c r="BC214" s="59"/>
      <c r="BD214" s="121"/>
      <c r="BE214" s="150"/>
      <c r="BF214" s="59"/>
      <c r="BG214" s="59"/>
      <c r="BH214" s="59"/>
      <c r="BI214" s="150"/>
      <c r="BJ214" s="59"/>
      <c r="BK214" s="59"/>
      <c r="BL214" s="59"/>
      <c r="BM214" s="121"/>
      <c r="BN214" s="150"/>
      <c r="BO214" s="59"/>
      <c r="BP214" s="59"/>
      <c r="BQ214" s="59"/>
      <c r="BR214" s="121"/>
      <c r="BS214" s="150"/>
      <c r="BT214" s="59"/>
      <c r="BU214" s="59"/>
      <c r="BV214" s="121"/>
      <c r="BW214" s="150"/>
      <c r="BX214" s="59"/>
      <c r="BY214" s="59"/>
      <c r="BZ214" s="121"/>
      <c r="CA214" s="150"/>
      <c r="CB214" s="59"/>
      <c r="CC214" s="59"/>
      <c r="CD214" s="121"/>
      <c r="CE214" s="150"/>
      <c r="CF214" s="59"/>
      <c r="CG214" s="59"/>
      <c r="CH214" s="121"/>
      <c r="CI214" s="150"/>
      <c r="CJ214" s="59"/>
      <c r="CK214" s="59"/>
      <c r="CL214" s="121"/>
      <c r="CM214" s="150"/>
      <c r="CN214" s="59"/>
      <c r="CO214" s="59">
        <f t="shared" si="185"/>
        <v>0</v>
      </c>
      <c r="CP214" s="121"/>
      <c r="CQ214" s="150"/>
      <c r="CR214" s="59"/>
      <c r="CS214" s="59">
        <f>CR214+CQ214</f>
        <v>0</v>
      </c>
      <c r="CT214" s="121"/>
      <c r="CU214" s="150"/>
      <c r="CV214" s="59"/>
      <c r="CW214" s="59"/>
      <c r="CX214" s="108"/>
      <c r="CY214" s="108"/>
      <c r="CZ214" s="59">
        <f t="shared" si="171"/>
        <v>0</v>
      </c>
      <c r="DA214" s="121"/>
      <c r="DB214" s="150"/>
      <c r="DC214" s="59"/>
      <c r="DD214" s="59">
        <f t="shared" si="187"/>
        <v>0</v>
      </c>
      <c r="DE214" s="121"/>
      <c r="DF214" s="150"/>
      <c r="DG214" s="59"/>
      <c r="DH214" s="59">
        <f t="shared" si="188"/>
        <v>0</v>
      </c>
    </row>
    <row r="215" spans="1:112" s="95" customFormat="1">
      <c r="A215" s="17"/>
      <c r="B215" s="17"/>
      <c r="C215" s="26"/>
      <c r="D215" s="26"/>
      <c r="E215" s="26"/>
      <c r="F215" s="26"/>
      <c r="G215" s="189"/>
      <c r="H215" s="189"/>
      <c r="I215" s="189"/>
      <c r="J215" s="189"/>
      <c r="K215" s="26"/>
      <c r="L215" s="92">
        <f>SUM(L189:L214)</f>
        <v>0</v>
      </c>
      <c r="M215" s="92">
        <f t="shared" ref="M215" si="190">SUM(M189:M214)</f>
        <v>0</v>
      </c>
      <c r="N215" s="92">
        <f>SUM(N189:N214)</f>
        <v>0</v>
      </c>
      <c r="O215" s="92"/>
      <c r="P215" s="92"/>
      <c r="Q215" s="92">
        <f t="shared" ref="Q215:S215" si="191">SUM(Q189:Q214)</f>
        <v>0</v>
      </c>
      <c r="R215" s="92">
        <f t="shared" si="191"/>
        <v>0</v>
      </c>
      <c r="S215" s="92">
        <f t="shared" si="191"/>
        <v>0</v>
      </c>
      <c r="T215" s="92"/>
      <c r="U215" s="92"/>
      <c r="V215" s="92">
        <f>SUM(V189:V214)</f>
        <v>0</v>
      </c>
      <c r="W215" s="92">
        <f t="shared" ref="W215:X215" si="192">SUM(W189:W214)</f>
        <v>0</v>
      </c>
      <c r="X215" s="92">
        <f t="shared" si="192"/>
        <v>0</v>
      </c>
      <c r="Y215" s="92"/>
      <c r="Z215" s="92"/>
      <c r="AA215" s="92">
        <f t="shared" ref="AA215:AC215" si="193">SUM(AA189:AA214)</f>
        <v>2</v>
      </c>
      <c r="AB215" s="92">
        <f t="shared" si="193"/>
        <v>0</v>
      </c>
      <c r="AC215" s="92">
        <f t="shared" si="193"/>
        <v>2</v>
      </c>
      <c r="AD215" s="92"/>
      <c r="AE215" s="92"/>
      <c r="AF215" s="92">
        <f t="shared" ref="AF215:AH215" si="194">SUM(AF189:AF214)</f>
        <v>0</v>
      </c>
      <c r="AG215" s="92">
        <f t="shared" si="194"/>
        <v>0</v>
      </c>
      <c r="AH215" s="92">
        <f t="shared" si="194"/>
        <v>0</v>
      </c>
      <c r="AI215" s="92"/>
      <c r="AJ215" s="92"/>
      <c r="AK215" s="92">
        <f t="shared" ref="AK215:AM215" si="195">SUM(AK189:AK214)</f>
        <v>1</v>
      </c>
      <c r="AL215" s="92">
        <f t="shared" si="195"/>
        <v>0</v>
      </c>
      <c r="AM215" s="92">
        <f t="shared" si="195"/>
        <v>0</v>
      </c>
      <c r="AN215" s="92"/>
      <c r="AO215" s="92"/>
      <c r="AP215" s="92">
        <f t="shared" ref="AP215:AR215" si="196">SUM(AP189:AP214)</f>
        <v>0</v>
      </c>
      <c r="AQ215" s="92">
        <f t="shared" si="196"/>
        <v>0</v>
      </c>
      <c r="AR215" s="92">
        <f t="shared" si="196"/>
        <v>0</v>
      </c>
      <c r="AS215" s="92"/>
      <c r="AT215" s="92"/>
      <c r="AU215" s="92">
        <f t="shared" ref="AU215:AW215" si="197">SUM(AU189:AU214)</f>
        <v>0</v>
      </c>
      <c r="AV215" s="92">
        <f t="shared" si="197"/>
        <v>0</v>
      </c>
      <c r="AW215" s="92">
        <f t="shared" si="197"/>
        <v>0</v>
      </c>
      <c r="AX215" s="92"/>
      <c r="AY215" s="92"/>
      <c r="AZ215" s="92">
        <f t="shared" ref="AZ215:BB215" si="198">SUM(AZ189:AZ214)</f>
        <v>0</v>
      </c>
      <c r="BA215" s="92">
        <f t="shared" si="198"/>
        <v>0</v>
      </c>
      <c r="BB215" s="92">
        <f t="shared" si="198"/>
        <v>0</v>
      </c>
      <c r="BC215" s="92"/>
      <c r="BD215" s="92"/>
      <c r="BE215" s="92">
        <f t="shared" ref="BE215:BK215" si="199">SUM(BE189:BE214)</f>
        <v>2</v>
      </c>
      <c r="BF215" s="92">
        <f t="shared" si="199"/>
        <v>0</v>
      </c>
      <c r="BG215" s="92">
        <f t="shared" si="199"/>
        <v>0</v>
      </c>
      <c r="BH215" s="92"/>
      <c r="BI215" s="92">
        <f t="shared" si="199"/>
        <v>3</v>
      </c>
      <c r="BJ215" s="92">
        <f t="shared" si="199"/>
        <v>0</v>
      </c>
      <c r="BK215" s="92">
        <f t="shared" si="199"/>
        <v>3</v>
      </c>
      <c r="BL215" s="92"/>
      <c r="BM215" s="92"/>
      <c r="BN215" s="92">
        <f t="shared" ref="BN215:BP215" si="200">SUM(BN189:BN214)</f>
        <v>7</v>
      </c>
      <c r="BO215" s="92">
        <f t="shared" si="200"/>
        <v>0</v>
      </c>
      <c r="BP215" s="92">
        <f t="shared" si="200"/>
        <v>7</v>
      </c>
      <c r="BQ215" s="92"/>
      <c r="BR215" s="92"/>
      <c r="BS215" s="92">
        <f t="shared" ref="BS215:BU215" si="201">SUM(BS189:BS214)</f>
        <v>0</v>
      </c>
      <c r="BT215" s="92">
        <f t="shared" si="201"/>
        <v>0</v>
      </c>
      <c r="BU215" s="92">
        <f t="shared" si="201"/>
        <v>0</v>
      </c>
      <c r="BV215" s="92"/>
      <c r="BW215" s="92">
        <f t="shared" ref="BW215:BY215" si="202">SUM(BW189:BW214)</f>
        <v>0</v>
      </c>
      <c r="BX215" s="92">
        <f t="shared" si="202"/>
        <v>0</v>
      </c>
      <c r="BY215" s="92">
        <f t="shared" si="202"/>
        <v>0</v>
      </c>
      <c r="BZ215" s="92"/>
      <c r="CA215" s="92">
        <f t="shared" ref="CA215:CC215" si="203">SUM(CA189:CA214)</f>
        <v>0</v>
      </c>
      <c r="CB215" s="92">
        <f t="shared" si="203"/>
        <v>0</v>
      </c>
      <c r="CC215" s="92">
        <f t="shared" si="203"/>
        <v>0</v>
      </c>
      <c r="CD215" s="92"/>
      <c r="CE215" s="92">
        <f t="shared" ref="CE215:CG215" si="204">SUM(CE189:CE214)</f>
        <v>11</v>
      </c>
      <c r="CF215" s="92">
        <f t="shared" si="204"/>
        <v>0</v>
      </c>
      <c r="CG215" s="92">
        <f t="shared" si="204"/>
        <v>11</v>
      </c>
      <c r="CH215" s="92"/>
      <c r="CI215" s="92">
        <f t="shared" ref="CI215:CK215" si="205">SUM(CI189:CI214)</f>
        <v>0</v>
      </c>
      <c r="CJ215" s="92">
        <f t="shared" si="205"/>
        <v>0</v>
      </c>
      <c r="CK215" s="92">
        <f t="shared" si="205"/>
        <v>0</v>
      </c>
      <c r="CL215" s="92"/>
      <c r="CM215" s="92">
        <f t="shared" ref="CM215:CO215" si="206">SUM(CM189:CM214)</f>
        <v>31</v>
      </c>
      <c r="CN215" s="92">
        <f t="shared" si="206"/>
        <v>0</v>
      </c>
      <c r="CO215" s="92">
        <f t="shared" si="206"/>
        <v>31</v>
      </c>
      <c r="CP215" s="92"/>
      <c r="CQ215" s="92">
        <f t="shared" ref="CQ215:CS215" si="207">SUM(CQ189:CQ214)</f>
        <v>28</v>
      </c>
      <c r="CR215" s="92">
        <f t="shared" si="207"/>
        <v>0</v>
      </c>
      <c r="CS215" s="92">
        <f t="shared" si="207"/>
        <v>28</v>
      </c>
      <c r="CT215" s="92"/>
      <c r="CU215" s="92">
        <f t="shared" ref="CU215:CZ215" si="208">SUM(CU189:CU214)</f>
        <v>10</v>
      </c>
      <c r="CV215" s="92">
        <f t="shared" si="208"/>
        <v>1</v>
      </c>
      <c r="CW215" s="92">
        <f t="shared" si="208"/>
        <v>0</v>
      </c>
      <c r="CX215" s="92">
        <f t="shared" si="208"/>
        <v>0</v>
      </c>
      <c r="CY215" s="92"/>
      <c r="CZ215" s="92">
        <f t="shared" si="208"/>
        <v>14</v>
      </c>
      <c r="DA215" s="92"/>
      <c r="DB215" s="92">
        <f t="shared" ref="DB215:DH215" si="209">SUM(DB189:DB214)</f>
        <v>16</v>
      </c>
      <c r="DC215" s="92">
        <f t="shared" si="209"/>
        <v>0</v>
      </c>
      <c r="DD215" s="92">
        <f t="shared" si="209"/>
        <v>16</v>
      </c>
      <c r="DE215" s="92"/>
      <c r="DF215" s="92">
        <f t="shared" si="209"/>
        <v>7</v>
      </c>
      <c r="DG215" s="92">
        <f t="shared" si="209"/>
        <v>0</v>
      </c>
      <c r="DH215" s="92">
        <f t="shared" si="209"/>
        <v>6</v>
      </c>
    </row>
    <row r="216" spans="1:112" s="95" customFormat="1" ht="22.5" customHeight="1">
      <c r="A216" s="267" t="s">
        <v>601</v>
      </c>
      <c r="B216" s="268"/>
      <c r="C216" s="268"/>
      <c r="D216" s="268"/>
      <c r="E216" s="268"/>
      <c r="F216" s="269"/>
      <c r="G216" s="190"/>
      <c r="H216" s="190"/>
      <c r="I216" s="190"/>
      <c r="J216" s="190"/>
      <c r="K216" s="140"/>
      <c r="L216" s="92">
        <f>L21+L28+L46+L84+L187+L215</f>
        <v>18</v>
      </c>
      <c r="M216" s="92">
        <f>M21+M28+M46+M84+M187+M215</f>
        <v>0</v>
      </c>
      <c r="N216" s="92">
        <f>N21+N28+N46+N84+N187+N215</f>
        <v>18</v>
      </c>
      <c r="O216" s="92"/>
      <c r="P216" s="92"/>
      <c r="Q216" s="92">
        <f>Q21+Q28+Q46+Q84+Q187+Q215</f>
        <v>11</v>
      </c>
      <c r="R216" s="92">
        <f>R21+R28+R46+R84+R187+R215</f>
        <v>1</v>
      </c>
      <c r="S216" s="92">
        <f>S21+S28+S46+S84+S187+S215</f>
        <v>12</v>
      </c>
      <c r="T216" s="92"/>
      <c r="U216" s="92"/>
      <c r="V216" s="92">
        <f>V21+V28+V46+V84+V187+V215</f>
        <v>15</v>
      </c>
      <c r="W216" s="92">
        <f>W21+W28+W46+W84+W187+W215</f>
        <v>0</v>
      </c>
      <c r="X216" s="92">
        <f>X21+X28+X46+X84+X187+X215</f>
        <v>15</v>
      </c>
      <c r="Y216" s="92"/>
      <c r="Z216" s="92"/>
      <c r="AA216" s="92">
        <f>AA21+AA28+AA46+AA84+AA187+AA215</f>
        <v>17</v>
      </c>
      <c r="AB216" s="92">
        <f>AB21+AB28+AB46+AB84+AB187+AB215</f>
        <v>0</v>
      </c>
      <c r="AC216" s="92">
        <f>AC21+AC28+AC46+AC84+AC187+AC215</f>
        <v>17</v>
      </c>
      <c r="AD216" s="92"/>
      <c r="AE216" s="92"/>
      <c r="AF216" s="92">
        <f>AF21+AF28+AF46+AF84+AF187+AF215</f>
        <v>18</v>
      </c>
      <c r="AG216" s="92">
        <f>AG21+AG28+AG46+AG84+AG187+AG215</f>
        <v>3</v>
      </c>
      <c r="AH216" s="92">
        <f>AH21+AH28+AH46+AH84+AH187+AH215</f>
        <v>21</v>
      </c>
      <c r="AI216" s="92"/>
      <c r="AJ216" s="92"/>
      <c r="AK216" s="92">
        <f>AK21+AK28+AK46+AK84+AK187+AK215</f>
        <v>5</v>
      </c>
      <c r="AL216" s="92">
        <f>AL21+AL28+AL46+AL84+AL187+AL215</f>
        <v>0</v>
      </c>
      <c r="AM216" s="92">
        <f>AM21+AM28+AM46+AM84+AM187+AM215</f>
        <v>4</v>
      </c>
      <c r="AN216" s="92"/>
      <c r="AO216" s="92"/>
      <c r="AP216" s="92">
        <f>AP21+AP28+AP46+AP84+AP187+AP215</f>
        <v>8</v>
      </c>
      <c r="AQ216" s="92">
        <f>AQ21+AQ28+AQ46+AQ84+AQ187+AQ215</f>
        <v>1</v>
      </c>
      <c r="AR216" s="92">
        <f>AR21+AR28+AR46+AR84+AR187+AR215</f>
        <v>9</v>
      </c>
      <c r="AS216" s="92"/>
      <c r="AT216" s="92"/>
      <c r="AU216" s="92">
        <f>AU21+AU28+AU46+AU84+AU187+AU215</f>
        <v>6</v>
      </c>
      <c r="AV216" s="92">
        <f>AV21+AV28+AV46+AV84+AV187+AV215</f>
        <v>1</v>
      </c>
      <c r="AW216" s="92">
        <f>AW21+AW28+AW46+AW84+AW187+AW215</f>
        <v>7</v>
      </c>
      <c r="AX216" s="92"/>
      <c r="AY216" s="92"/>
      <c r="AZ216" s="92">
        <f>AZ21+AZ28+AZ46+AZ84+AZ187+AZ215</f>
        <v>2</v>
      </c>
      <c r="BA216" s="92">
        <f>BA21+BA28+BA46+BA84+BA187+BA215</f>
        <v>1</v>
      </c>
      <c r="BB216" s="92">
        <f>BB21+BB28+BB46+BB84+BB187+BB215</f>
        <v>3</v>
      </c>
      <c r="BC216" s="92"/>
      <c r="BD216" s="92"/>
      <c r="BE216" s="92">
        <f>BE21+BE28+BE46+BE84+BE187+BE215</f>
        <v>6</v>
      </c>
      <c r="BF216" s="92">
        <f>BF21+BF28+BF46+BF84+BF187+BF215</f>
        <v>0</v>
      </c>
      <c r="BG216" s="92">
        <f>BG21+BG28+BG46+BG84+BG187+BG215</f>
        <v>4</v>
      </c>
      <c r="BH216" s="92"/>
      <c r="BI216" s="92">
        <f>BI21+BI28+BI46+BI84+BI187+BI215</f>
        <v>29</v>
      </c>
      <c r="BJ216" s="92">
        <f>BJ21+BJ28+BJ46+BJ84+BJ187+BJ215</f>
        <v>1</v>
      </c>
      <c r="BK216" s="92">
        <f>BK21+BK28+BK46+BK84+BK187+BK215</f>
        <v>30</v>
      </c>
      <c r="BL216" s="92"/>
      <c r="BM216" s="92"/>
      <c r="BN216" s="92">
        <f>BN21+BN28+BN46+BN84+BN187+BN215</f>
        <v>124</v>
      </c>
      <c r="BO216" s="92">
        <f>BO21+BO28+BO46+BO84+BO187+BO215</f>
        <v>58</v>
      </c>
      <c r="BP216" s="92">
        <f>BP21+BP28+BP46+BP84+BP187+BP215</f>
        <v>182</v>
      </c>
      <c r="BQ216" s="92"/>
      <c r="BR216" s="92"/>
      <c r="BS216" s="92">
        <f>BS21+BS28+BS46+BS84+BS187+BS215</f>
        <v>30</v>
      </c>
      <c r="BT216" s="92">
        <f>BT21+BT28+BT46+BT84+BT187+BT215</f>
        <v>16</v>
      </c>
      <c r="BU216" s="92">
        <f>BU21+BU28+BU46+BU84+BU187+BU215</f>
        <v>46</v>
      </c>
      <c r="BV216" s="92"/>
      <c r="BW216" s="92">
        <f>BW21+BW28+BW46+BW84+BW187+BW215</f>
        <v>3</v>
      </c>
      <c r="BX216" s="92">
        <f>BX21+BX28+BX46+BX84+BX187+BX215</f>
        <v>39</v>
      </c>
      <c r="BY216" s="92">
        <f>BY21+BY28+BY46+BY84+BY187+BY215</f>
        <v>42</v>
      </c>
      <c r="BZ216" s="92"/>
      <c r="CA216" s="92">
        <f>CA21+CA28+CA46+CA84+CA187+CA215</f>
        <v>5</v>
      </c>
      <c r="CB216" s="92">
        <f>CB21+CB28+CB46+CB84+CB187+CB215</f>
        <v>8</v>
      </c>
      <c r="CC216" s="92">
        <f>CC21+CC28+CC46+CC84+CC187+CC215</f>
        <v>13</v>
      </c>
      <c r="CD216" s="92"/>
      <c r="CE216" s="92">
        <f>CE21+CE28+CE46+CE84+CE187+CE215</f>
        <v>71</v>
      </c>
      <c r="CF216" s="92">
        <f>CF21+CF28+CF46+CF84+CF187+CF215</f>
        <v>0</v>
      </c>
      <c r="CG216" s="92">
        <f>CG21+CG28+CG46+CG84+CG187+CG215</f>
        <v>71</v>
      </c>
      <c r="CH216" s="92"/>
      <c r="CI216" s="92">
        <f>CI21+CI28+CI46+CI84+CI187+CI215</f>
        <v>25</v>
      </c>
      <c r="CJ216" s="92">
        <f>CJ21+CJ28+CJ46+CJ84+CJ187+CJ215</f>
        <v>7</v>
      </c>
      <c r="CK216" s="92">
        <f>CK21+CK28+CK46+CK84+CK187+CK215</f>
        <v>32</v>
      </c>
      <c r="CL216" s="92"/>
      <c r="CM216" s="92">
        <f>CM21+CM28+CM46+CM84+CM187+CM215</f>
        <v>346</v>
      </c>
      <c r="CN216" s="92">
        <f>CN21+CN28+CN46+CN84+CN187+CN215</f>
        <v>282</v>
      </c>
      <c r="CO216" s="92">
        <f>CO21+CO28+CO46+CO84+CO187+CO215</f>
        <v>628</v>
      </c>
      <c r="CP216" s="92"/>
      <c r="CQ216" s="92">
        <f>CQ21+CQ28+CQ46+CQ84+CQ187+CQ215</f>
        <v>451</v>
      </c>
      <c r="CR216" s="92">
        <f>CR21+CR28+CR46+CR84+CR187+CR215</f>
        <v>6</v>
      </c>
      <c r="CS216" s="92">
        <f>CS21+CS28+CS46+CS84+CS187+CS215</f>
        <v>457</v>
      </c>
      <c r="CT216" s="92"/>
      <c r="CU216" s="92">
        <f>CU21+CU28+CU46+CU84+CU187+CU215</f>
        <v>70</v>
      </c>
      <c r="CV216" s="92">
        <f>CV21+CV28+CV46+CV84+CV187+CV215</f>
        <v>44</v>
      </c>
      <c r="CW216" s="92">
        <f>CW21+CW28+CW46+CW84+CW187+CW215</f>
        <v>89</v>
      </c>
      <c r="CX216" s="92">
        <f>CX21+CX28+CX46+CX84+CX187+CX215</f>
        <v>17</v>
      </c>
      <c r="CY216" s="92"/>
      <c r="CZ216" s="92">
        <f>CZ21+CZ28+CZ46+CZ84+CZ187+CZ215</f>
        <v>229</v>
      </c>
      <c r="DA216" s="92"/>
      <c r="DB216" s="92">
        <f>DB21+DB28+DB46+DB84+DB187+DB215</f>
        <v>184</v>
      </c>
      <c r="DC216" s="92">
        <f>DC21+DC28+DC46+DC84+DC187+DC215</f>
        <v>1</v>
      </c>
      <c r="DD216" s="92">
        <f>DD21+DD28+DD46+DD84+DD187+DD215</f>
        <v>185</v>
      </c>
      <c r="DE216" s="92"/>
      <c r="DF216" s="92">
        <f>DF21+DF28+DF46+DF84+DF187+DF215</f>
        <v>27</v>
      </c>
      <c r="DG216" s="92">
        <f>DG21+DG28+DG46+DG84+DG187+DG215</f>
        <v>9</v>
      </c>
      <c r="DH216" s="92">
        <f>DH21+DH28+DH46+DH84+DH187+DH215</f>
        <v>35</v>
      </c>
    </row>
  </sheetData>
  <sheetProtection password="87A7" sheet="1" objects="1" scenarios="1"/>
  <mergeCells count="71">
    <mergeCell ref="DE2:DH2"/>
    <mergeCell ref="B210:B211"/>
    <mergeCell ref="B206:B207"/>
    <mergeCell ref="B213:B214"/>
    <mergeCell ref="A216:F216"/>
    <mergeCell ref="B86:B95"/>
    <mergeCell ref="B116:B123"/>
    <mergeCell ref="B124:B143"/>
    <mergeCell ref="B144:B152"/>
    <mergeCell ref="B208:B209"/>
    <mergeCell ref="B202:B203"/>
    <mergeCell ref="B183:B185"/>
    <mergeCell ref="B189:B196"/>
    <mergeCell ref="B96:B107"/>
    <mergeCell ref="B197:B201"/>
    <mergeCell ref="B204:B205"/>
    <mergeCell ref="D2:D3"/>
    <mergeCell ref="B79:B80"/>
    <mergeCell ref="B44:B45"/>
    <mergeCell ref="B62:B65"/>
    <mergeCell ref="A47:E47"/>
    <mergeCell ref="B66:B68"/>
    <mergeCell ref="B69:B72"/>
    <mergeCell ref="B75:B78"/>
    <mergeCell ref="B53:B57"/>
    <mergeCell ref="A85:E85"/>
    <mergeCell ref="B82:B83"/>
    <mergeCell ref="B153:B158"/>
    <mergeCell ref="B159:B169"/>
    <mergeCell ref="A5:E5"/>
    <mergeCell ref="B108:B115"/>
    <mergeCell ref="B48:B52"/>
    <mergeCell ref="B30:B32"/>
    <mergeCell ref="B33:B35"/>
    <mergeCell ref="B38:B40"/>
    <mergeCell ref="B41:B42"/>
    <mergeCell ref="A22:E22"/>
    <mergeCell ref="A29:E29"/>
    <mergeCell ref="B73:B74"/>
    <mergeCell ref="B170:B182"/>
    <mergeCell ref="A1:BY1"/>
    <mergeCell ref="A2:A3"/>
    <mergeCell ref="C2:C3"/>
    <mergeCell ref="E2:E3"/>
    <mergeCell ref="F2:F3"/>
    <mergeCell ref="B2:B3"/>
    <mergeCell ref="BR2:BU2"/>
    <mergeCell ref="BV2:BY2"/>
    <mergeCell ref="G2:J2"/>
    <mergeCell ref="BQ3:BQ4"/>
    <mergeCell ref="K2:O2"/>
    <mergeCell ref="P2:T2"/>
    <mergeCell ref="U2:Y2"/>
    <mergeCell ref="B58:B61"/>
    <mergeCell ref="Z2:AD2"/>
    <mergeCell ref="CV3:CX3"/>
    <mergeCell ref="CP2:CS2"/>
    <mergeCell ref="CT2:CZ2"/>
    <mergeCell ref="AE2:AI2"/>
    <mergeCell ref="DA2:DD2"/>
    <mergeCell ref="BM2:BQ2"/>
    <mergeCell ref="AO2:AS2"/>
    <mergeCell ref="AT2:AX2"/>
    <mergeCell ref="AY2:BC2"/>
    <mergeCell ref="BD2:BH2"/>
    <mergeCell ref="BI2:BL2"/>
    <mergeCell ref="BZ2:CC2"/>
    <mergeCell ref="CH2:CK2"/>
    <mergeCell ref="CD2:CG2"/>
    <mergeCell ref="CL2:CO2"/>
    <mergeCell ref="AJ2:AN2"/>
  </mergeCells>
  <pageMargins left="0.5" right="0" top="0.5" bottom="0.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</vt:lpstr>
      <vt:lpstr>DH-PHC</vt:lpstr>
    </vt:vector>
  </TitlesOfParts>
  <Company>MEDICAL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NRHM3</dc:creator>
  <cp:lastModifiedBy>HP</cp:lastModifiedBy>
  <cp:lastPrinted>2015-03-13T07:51:43Z</cp:lastPrinted>
  <dcterms:created xsi:type="dcterms:W3CDTF">2011-03-08T07:08:46Z</dcterms:created>
  <dcterms:modified xsi:type="dcterms:W3CDTF">2020-05-29T10:07:49Z</dcterms:modified>
</cp:coreProperties>
</file>